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08" firstSheet="7" activeTab="15"/>
  </bookViews>
  <sheets>
    <sheet name="ทั้งหมด " sheetId="1" r:id="rId1"/>
    <sheet name="มัธยม " sheetId="2" r:id="rId2"/>
    <sheet name="ขยายโอกาสกับมัธยม" sheetId="3" r:id="rId3"/>
    <sheet name="ขยายโอกาส" sheetId="4" r:id="rId4"/>
    <sheet name="อริยมงคล" sheetId="5" r:id="rId5"/>
    <sheet name="แกลงบูรพา" sheetId="6" r:id="rId6"/>
    <sheet name="กรมหลวงชุมพร" sheetId="7" r:id="rId7"/>
    <sheet name="สุนทรภู่" sheetId="8" r:id="rId8"/>
    <sheet name="วังจันทร์" sheetId="9" r:id="rId9"/>
    <sheet name="เขาชะเมา" sheetId="10" r:id="rId10"/>
    <sheet name="สรุปทุกเครือข่าย" sheetId="11" r:id="rId11"/>
    <sheet name="โรงเรียนขนาดเล็ก" sheetId="12" r:id="rId12"/>
    <sheet name="นักเรียนเอกชน" sheetId="13" r:id="rId13"/>
    <sheet name="รายอำเภอ" sheetId="14" r:id="rId14"/>
    <sheet name="สรุป ยังไม่แก้ไข" sheetId="15" r:id="rId15"/>
    <sheet name="Sheet1" sheetId="16" r:id="rId16"/>
  </sheets>
  <definedNames>
    <definedName name="_xlnm.Print_Area" localSheetId="6">'กรมหลวงชุมพร'!$A$1:$X$56</definedName>
    <definedName name="_xlnm.Print_Area" localSheetId="5">'แกลงบูรพา'!$A$1:$X$56</definedName>
    <definedName name="_xlnm.Print_Area" localSheetId="3">'ขยายโอกาส'!$A$1:$X$59</definedName>
    <definedName name="_xlnm.Print_Area" localSheetId="2">'ขยายโอกาสกับมัธยม'!$A$1:$X$83</definedName>
    <definedName name="_xlnm.Print_Area" localSheetId="9">'เขาชะเมา'!$A$1:$X$56</definedName>
    <definedName name="_xlnm.Print_Area" localSheetId="0">'ทั้งหมด '!$A$1:$X$305</definedName>
    <definedName name="_xlnm.Print_Area" localSheetId="1">'มัธยม '!$A$1:$X$31</definedName>
    <definedName name="_xlnm.Print_Area" localSheetId="11">'โรงเรียนขนาดเล็ก'!$A$1:$X$105</definedName>
    <definedName name="_xlnm.Print_Area" localSheetId="8">'วังจันทร์'!$A$1:$X$56</definedName>
    <definedName name="_xlnm.Print_Area" localSheetId="14">'สรุป ยังไม่แก้ไข'!$A$1:$AV$104</definedName>
    <definedName name="_xlnm.Print_Area" localSheetId="10">'สรุปทุกเครือข่าย'!$A$1:$X$25</definedName>
    <definedName name="_xlnm.Print_Area" localSheetId="7">'สุนทรภู่'!$A$1:$X$62</definedName>
    <definedName name="_xlnm.Print_Area" localSheetId="4">'อริยมงคล'!$A$1:$X$53</definedName>
    <definedName name="_xlnm.Print_Titles" localSheetId="6">'กรมหลวงชุมพร'!$A:$X,'กรมหลวงชุมพร'!$4:$6</definedName>
    <definedName name="_xlnm.Print_Titles" localSheetId="5">'แกลงบูรพา'!$A:$X,'แกลงบูรพา'!$4:$6</definedName>
    <definedName name="_xlnm.Print_Titles" localSheetId="3">'ขยายโอกาส'!$A:$X,'ขยายโอกาส'!$4:$6</definedName>
    <definedName name="_xlnm.Print_Titles" localSheetId="2">'ขยายโอกาสกับมัธยม'!$A:$X,'ขยายโอกาสกับมัธยม'!$4:$6</definedName>
    <definedName name="_xlnm.Print_Titles" localSheetId="9">'เขาชะเมา'!$A:$X,'เขาชะเมา'!$4:$6</definedName>
    <definedName name="_xlnm.Print_Titles" localSheetId="0">'ทั้งหมด '!$A:$X,'ทั้งหมด '!$4:$6</definedName>
    <definedName name="_xlnm.Print_Titles" localSheetId="1">'มัธยม '!$A:$X,'มัธยม '!$4:$6</definedName>
    <definedName name="_xlnm.Print_Titles" localSheetId="11">'โรงเรียนขนาดเล็ก'!$A:$X,'โรงเรียนขนาดเล็ก'!$4:$6</definedName>
    <definedName name="_xlnm.Print_Titles" localSheetId="8">'วังจันทร์'!$A:$X,'วังจันทร์'!$4:$6</definedName>
    <definedName name="_xlnm.Print_Titles" localSheetId="14">'สรุป ยังไม่แก้ไข'!$A:$AV,'สรุป ยังไม่แก้ไข'!$5:$6</definedName>
    <definedName name="_xlnm.Print_Titles" localSheetId="10">'สรุปทุกเครือข่าย'!$A:$X,'สรุปทุกเครือข่าย'!$4:$6</definedName>
    <definedName name="_xlnm.Print_Titles" localSheetId="7">'สุนทรภู่'!$A:$X,'สุนทรภู่'!$4:$6</definedName>
    <definedName name="_xlnm.Print_Titles" localSheetId="4">'อริยมงคล'!$A:$X,'อริยมงคล'!$4:$6</definedName>
  </definedNames>
  <calcPr fullCalcOnLoad="1"/>
</workbook>
</file>

<file path=xl/sharedStrings.xml><?xml version="1.0" encoding="utf-8"?>
<sst xmlns="http://schemas.openxmlformats.org/spreadsheetml/2006/main" count="2782" uniqueCount="398">
  <si>
    <t>ชาย</t>
  </si>
  <si>
    <t>หญิง</t>
  </si>
  <si>
    <t>47020609</t>
  </si>
  <si>
    <t>470052</t>
  </si>
  <si>
    <t>บ้านเจริญสุข</t>
  </si>
  <si>
    <t>47020704</t>
  </si>
  <si>
    <t>470097</t>
  </si>
  <si>
    <t>วัดบุนนาค</t>
  </si>
  <si>
    <t>47060206</t>
  </si>
  <si>
    <t>470189</t>
  </si>
  <si>
    <t>บ้านบึงตะกาด</t>
  </si>
  <si>
    <t>47060207</t>
  </si>
  <si>
    <t>470190</t>
  </si>
  <si>
    <t>บ้านเขาตาอิ๋น</t>
  </si>
  <si>
    <t>47060107</t>
  </si>
  <si>
    <t>470183</t>
  </si>
  <si>
    <t>บ้านคลองบางบ่อ</t>
  </si>
  <si>
    <t>47020808</t>
  </si>
  <si>
    <t>470087</t>
  </si>
  <si>
    <t>บ้านเต้าปูนหาย</t>
  </si>
  <si>
    <t>47060203</t>
  </si>
  <si>
    <t>470186</t>
  </si>
  <si>
    <t>47020506</t>
  </si>
  <si>
    <t>470082</t>
  </si>
  <si>
    <t>บ้านเนินสุขสำรอง</t>
  </si>
  <si>
    <t>47070101</t>
  </si>
  <si>
    <t>470192</t>
  </si>
  <si>
    <t>บ้านน้ำใส</t>
  </si>
  <si>
    <t>47020402</t>
  </si>
  <si>
    <t>470069</t>
  </si>
  <si>
    <t>บ้านหนองคุย</t>
  </si>
  <si>
    <t>47020804</t>
  </si>
  <si>
    <t>470105</t>
  </si>
  <si>
    <t>บ้านมาบเหลาชะโอน</t>
  </si>
  <si>
    <t>47020406</t>
  </si>
  <si>
    <t>470073</t>
  </si>
  <si>
    <t>วัดกองดิน</t>
  </si>
  <si>
    <t>47020706</t>
  </si>
  <si>
    <t>470099</t>
  </si>
  <si>
    <t>วัดจำรุง</t>
  </si>
  <si>
    <t>47020201</t>
  </si>
  <si>
    <t>470053</t>
  </si>
  <si>
    <t>วัดบ้านนา</t>
  </si>
  <si>
    <t>47070203</t>
  </si>
  <si>
    <t>470202</t>
  </si>
  <si>
    <t>บ้านน้ำกร่อย</t>
  </si>
  <si>
    <t>47070201</t>
  </si>
  <si>
    <t>470199</t>
  </si>
  <si>
    <t>บ้านห้วยทับมอญ</t>
  </si>
  <si>
    <t>47020607</t>
  </si>
  <si>
    <t>470093</t>
  </si>
  <si>
    <t>บ้านห้วยยาง</t>
  </si>
  <si>
    <t>47020507</t>
  </si>
  <si>
    <t>470083</t>
  </si>
  <si>
    <t>วัดทุ่งควายกิน</t>
  </si>
  <si>
    <t>47020606</t>
  </si>
  <si>
    <t>470089</t>
  </si>
  <si>
    <t>บ้านเขาหินแท่น</t>
  </si>
  <si>
    <t>47060102</t>
  </si>
  <si>
    <t>470178</t>
  </si>
  <si>
    <t>บ้านชงโค</t>
  </si>
  <si>
    <t>47020602</t>
  </si>
  <si>
    <t>470085</t>
  </si>
  <si>
    <t>วัดวังหว้า</t>
  </si>
  <si>
    <t>47020807</t>
  </si>
  <si>
    <t>470108</t>
  </si>
  <si>
    <t>วัดพลงไสว</t>
  </si>
  <si>
    <t>47020106</t>
  </si>
  <si>
    <t>470050</t>
  </si>
  <si>
    <t>บ้านดอนสำราญ</t>
  </si>
  <si>
    <t>47020703</t>
  </si>
  <si>
    <t>470096</t>
  </si>
  <si>
    <t>วัดเขากะโดน</t>
  </si>
  <si>
    <t>47026102</t>
  </si>
  <si>
    <t>470229</t>
  </si>
  <si>
    <t>ชำนาญสามัคคีวิทยา</t>
  </si>
  <si>
    <t>47020305</t>
  </si>
  <si>
    <t>470064</t>
  </si>
  <si>
    <t>บ้านเนินสมบูรณ์</t>
  </si>
  <si>
    <t>47070206</t>
  </si>
  <si>
    <t>470204</t>
  </si>
  <si>
    <t>บ้านยางเอน</t>
  </si>
  <si>
    <t>47070202</t>
  </si>
  <si>
    <t>470200</t>
  </si>
  <si>
    <t>บ้านสีระมัน</t>
  </si>
  <si>
    <t>47020407</t>
  </si>
  <si>
    <t>470074</t>
  </si>
  <si>
    <t>วัดเขาสำรอง</t>
  </si>
  <si>
    <t>47076101</t>
  </si>
  <si>
    <t>470236</t>
  </si>
  <si>
    <t>ชำฆ้อพิทยาคม</t>
  </si>
  <si>
    <t>47076102</t>
  </si>
  <si>
    <t>470237</t>
  </si>
  <si>
    <t>เขาชะเมาวิทยา</t>
  </si>
  <si>
    <t>47026101</t>
  </si>
  <si>
    <t>470228</t>
  </si>
  <si>
    <t>แกลง(วิทยสถาวร)</t>
  </si>
  <si>
    <t>47060209</t>
  </si>
  <si>
    <t>470181</t>
  </si>
  <si>
    <t>บ้านคลองไผ่</t>
  </si>
  <si>
    <t>47020702</t>
  </si>
  <si>
    <t>470095</t>
  </si>
  <si>
    <t>วัดชากมะกรูด</t>
  </si>
  <si>
    <t>47020207</t>
  </si>
  <si>
    <t>470059</t>
  </si>
  <si>
    <t>บ้านเนินไม้หอม</t>
  </si>
  <si>
    <t>47020309</t>
  </si>
  <si>
    <t>470075</t>
  </si>
  <si>
    <t>วัดพังราด</t>
  </si>
  <si>
    <t>47066101</t>
  </si>
  <si>
    <t>470233</t>
  </si>
  <si>
    <t>วังจันทร์วิทยา</t>
  </si>
  <si>
    <t>47020304</t>
  </si>
  <si>
    <t>470063</t>
  </si>
  <si>
    <t>วัดเนินยาง</t>
  </si>
  <si>
    <t>47026103</t>
  </si>
  <si>
    <t>470230</t>
  </si>
  <si>
    <t>สุนทรภู่พิทยา</t>
  </si>
  <si>
    <t>47026104</t>
  </si>
  <si>
    <t>470231</t>
  </si>
  <si>
    <t>ห้วยยางศึกษา</t>
  </si>
  <si>
    <t>47020802</t>
  </si>
  <si>
    <t>470103</t>
  </si>
  <si>
    <t>บ้านสองพี่น้อง</t>
  </si>
  <si>
    <t>47020809</t>
  </si>
  <si>
    <t>470100</t>
  </si>
  <si>
    <t>วัดสันติวัน</t>
  </si>
  <si>
    <t>47060202</t>
  </si>
  <si>
    <t>470185</t>
  </si>
  <si>
    <t>บ้านยุบตาเหน่ง</t>
  </si>
  <si>
    <t>47020601</t>
  </si>
  <si>
    <t>470084</t>
  </si>
  <si>
    <t>บ้านวังหิน</t>
  </si>
  <si>
    <t>47020504</t>
  </si>
  <si>
    <t>470080</t>
  </si>
  <si>
    <t>วัดมงคลวุฒาวาส</t>
  </si>
  <si>
    <t>47020611</t>
  </si>
  <si>
    <t>470051</t>
  </si>
  <si>
    <t>บ้านหนองน้ำขุ่น</t>
  </si>
  <si>
    <t>47020206</t>
  </si>
  <si>
    <t>470058</t>
  </si>
  <si>
    <t>บ้านคลองป่าไม้</t>
  </si>
  <si>
    <t>47020302</t>
  </si>
  <si>
    <t>470062</t>
  </si>
  <si>
    <t>วัดคลองปูน</t>
  </si>
  <si>
    <t>47020204</t>
  </si>
  <si>
    <t>470056</t>
  </si>
  <si>
    <t>บ้านห้วงหิน</t>
  </si>
  <si>
    <t>47070105</t>
  </si>
  <si>
    <t>470196</t>
  </si>
  <si>
    <t>บ้านเหมืองแร่</t>
  </si>
  <si>
    <t>47070103</t>
  </si>
  <si>
    <t>470194</t>
  </si>
  <si>
    <t>บ้านสามแยกน้ำเป็น</t>
  </si>
  <si>
    <t>47020701</t>
  </si>
  <si>
    <t>470094</t>
  </si>
  <si>
    <t>ชุมชนวัดกลางกร่ำ</t>
  </si>
  <si>
    <t>47060105</t>
  </si>
  <si>
    <t>470182</t>
  </si>
  <si>
    <t>บ้านเขาตลาด</t>
  </si>
  <si>
    <t>47020705</t>
  </si>
  <si>
    <t>470098</t>
  </si>
  <si>
    <t>วัดถนนกะเพรา</t>
  </si>
  <si>
    <t>47020101</t>
  </si>
  <si>
    <t>470045</t>
  </si>
  <si>
    <t>วัดพลงช้างเผือก</t>
  </si>
  <si>
    <t>47070107</t>
  </si>
  <si>
    <t>470198</t>
  </si>
  <si>
    <t>บ้านศรีประชา</t>
  </si>
  <si>
    <t>47020502</t>
  </si>
  <si>
    <t>470078</t>
  </si>
  <si>
    <t>วัดหนองกะพ้อ</t>
  </si>
  <si>
    <t>47070108</t>
  </si>
  <si>
    <t>470201</t>
  </si>
  <si>
    <t>บ้านเขาช่องลม</t>
  </si>
  <si>
    <t>47020310</t>
  </si>
  <si>
    <t>470076</t>
  </si>
  <si>
    <t>วัดท่ากง</t>
  </si>
  <si>
    <t>47020803</t>
  </si>
  <si>
    <t>470104</t>
  </si>
  <si>
    <t>บ้านคลองทุเรียน</t>
  </si>
  <si>
    <t>47020608</t>
  </si>
  <si>
    <t>470091</t>
  </si>
  <si>
    <t>วัดคงคาวราราม</t>
  </si>
  <si>
    <t>47060103</t>
  </si>
  <si>
    <t>470179</t>
  </si>
  <si>
    <t>ชุมชนบ้านวังจันทน์</t>
  </si>
  <si>
    <t>47070207</t>
  </si>
  <si>
    <t>470205</t>
  </si>
  <si>
    <t>บ้านเขาชะอางคร่อมคลอง</t>
  </si>
  <si>
    <t>47020404</t>
  </si>
  <si>
    <t>470071</t>
  </si>
  <si>
    <t>บ้านชำสมอ</t>
  </si>
  <si>
    <t>47060204</t>
  </si>
  <si>
    <t>470187</t>
  </si>
  <si>
    <t>บ้านชุมแสง</t>
  </si>
  <si>
    <t>47020203</t>
  </si>
  <si>
    <t>470055</t>
  </si>
  <si>
    <t>บ้านท่าลำบิด</t>
  </si>
  <si>
    <t>47020202</t>
  </si>
  <si>
    <t>470054</t>
  </si>
  <si>
    <t>บ้านทุ่งเค็ด</t>
  </si>
  <si>
    <t>47020604</t>
  </si>
  <si>
    <t>470088</t>
  </si>
  <si>
    <t>บ้านเนินดินแดง</t>
  </si>
  <si>
    <t>47020603</t>
  </si>
  <si>
    <t>470086</t>
  </si>
  <si>
    <t>บ้านเนินหย่อง</t>
  </si>
  <si>
    <t>47070205</t>
  </si>
  <si>
    <t>470203</t>
  </si>
  <si>
    <t>บ้านมะเดื่อ</t>
  </si>
  <si>
    <t>47020801</t>
  </si>
  <si>
    <t>470102</t>
  </si>
  <si>
    <t>บ้านสองสลึง</t>
  </si>
  <si>
    <t>47060205</t>
  </si>
  <si>
    <t>470188</t>
  </si>
  <si>
    <t>บ้านหนองม่วง</t>
  </si>
  <si>
    <t>47070104</t>
  </si>
  <si>
    <t>470195</t>
  </si>
  <si>
    <t>บ้านมาบช้างนอน</t>
  </si>
  <si>
    <t>47020208</t>
  </si>
  <si>
    <t>470060</t>
  </si>
  <si>
    <t>บ้านยางงาม</t>
  </si>
  <si>
    <t>47020205</t>
  </si>
  <si>
    <t>470057</t>
  </si>
  <si>
    <t>วัดกระแส</t>
  </si>
  <si>
    <t>47020405</t>
  </si>
  <si>
    <t>470072</t>
  </si>
  <si>
    <t>วัดเขาน้อย</t>
  </si>
  <si>
    <t>47020806</t>
  </si>
  <si>
    <t>470107</t>
  </si>
  <si>
    <t>วัดคลองชากพง</t>
  </si>
  <si>
    <t>47020307</t>
  </si>
  <si>
    <t>470066</t>
  </si>
  <si>
    <t>วัดไตรรัตนาราม</t>
  </si>
  <si>
    <t>47020501</t>
  </si>
  <si>
    <t>470077</t>
  </si>
  <si>
    <t>วัดเนินเขาดิน</t>
  </si>
  <si>
    <t>47020707</t>
  </si>
  <si>
    <t>470090</t>
  </si>
  <si>
    <t>วัดเนินทราย</t>
  </si>
  <si>
    <t>47020308</t>
  </si>
  <si>
    <t>470067</t>
  </si>
  <si>
    <t>วัดปากน้ำพังราด</t>
  </si>
  <si>
    <t>47020105</t>
  </si>
  <si>
    <t>470049</t>
  </si>
  <si>
    <t>วัดโพธิ์ทอง</t>
  </si>
  <si>
    <t>47020103</t>
  </si>
  <si>
    <t>470048</t>
  </si>
  <si>
    <t>วัดหนองกันเกรา</t>
  </si>
  <si>
    <t>47020503</t>
  </si>
  <si>
    <t>470079</t>
  </si>
  <si>
    <t>บ้านหนองไทร</t>
  </si>
  <si>
    <t>47070106</t>
  </si>
  <si>
    <t>470197</t>
  </si>
  <si>
    <t>บ้านชำฆ้อ</t>
  </si>
  <si>
    <t>47020301</t>
  </si>
  <si>
    <t>470061</t>
  </si>
  <si>
    <t>ชุมชนวัดตะเคียนงาม</t>
  </si>
  <si>
    <t>47060201</t>
  </si>
  <si>
    <t>470184</t>
  </si>
  <si>
    <t>วัดป่ายุบ</t>
  </si>
  <si>
    <t>47060101</t>
  </si>
  <si>
    <t>470177</t>
  </si>
  <si>
    <t>บ้านพลงตาเอี่ยม</t>
  </si>
  <si>
    <t>47020805</t>
  </si>
  <si>
    <t>470106</t>
  </si>
  <si>
    <t>วัดสมอโพรง</t>
  </si>
  <si>
    <t>47020505</t>
  </si>
  <si>
    <t>470081</t>
  </si>
  <si>
    <t>บ้านชุมนุมสูง</t>
  </si>
  <si>
    <t>47020102</t>
  </si>
  <si>
    <t>470046</t>
  </si>
  <si>
    <t>วัดสารนารถธรรมาราม</t>
  </si>
  <si>
    <t>47060208</t>
  </si>
  <si>
    <t>470191</t>
  </si>
  <si>
    <t>บ้านแก่งหวาย</t>
  </si>
  <si>
    <t>47020306</t>
  </si>
  <si>
    <t>470065</t>
  </si>
  <si>
    <t>วัดเกาะลอย</t>
  </si>
  <si>
    <t>47070102</t>
  </si>
  <si>
    <t>470193</t>
  </si>
  <si>
    <t>บ้านน้ำเป็น</t>
  </si>
  <si>
    <t>47060104</t>
  </si>
  <si>
    <t>470180</t>
  </si>
  <si>
    <t>บ้านชุมนุมใน</t>
  </si>
  <si>
    <t>47020401</t>
  </si>
  <si>
    <t>470068</t>
  </si>
  <si>
    <t>วัดสุขไพรวัน</t>
  </si>
  <si>
    <t>47026105</t>
  </si>
  <si>
    <t>470232</t>
  </si>
  <si>
    <t>มกุฎเมืองราชวิทยาลัย</t>
  </si>
  <si>
    <t>ป. 1</t>
  </si>
  <si>
    <t>ป. 2</t>
  </si>
  <si>
    <t>ป. 3</t>
  </si>
  <si>
    <t>ป. 4</t>
  </si>
  <si>
    <t>ป. 5</t>
  </si>
  <si>
    <t>ป. 6</t>
  </si>
  <si>
    <t>ม. 1</t>
  </si>
  <si>
    <t>ม. 2</t>
  </si>
  <si>
    <t>ม. 3</t>
  </si>
  <si>
    <t>ม. 4</t>
  </si>
  <si>
    <t>ม. 5</t>
  </si>
  <si>
    <t>ม. 6</t>
  </si>
  <si>
    <t>โรงเรียน</t>
  </si>
  <si>
    <t>อ. 3 ขวบ</t>
  </si>
  <si>
    <t>อ. 1</t>
  </si>
  <si>
    <t>อ. 2</t>
  </si>
  <si>
    <t>ไทยรัฐวิทยา 43(บ้านคลองเขต)</t>
  </si>
  <si>
    <t>รหัส</t>
  </si>
  <si>
    <t xml:space="preserve">รหัส </t>
  </si>
  <si>
    <t>OBEC</t>
  </si>
  <si>
    <t>SMIS</t>
  </si>
  <si>
    <t>รวม</t>
  </si>
  <si>
    <t>รวมรายชั้น ระยอง เขต 2</t>
  </si>
  <si>
    <t>หมายเหตุ</t>
  </si>
  <si>
    <t>โรงเรียนมัธยม 8 โรง</t>
  </si>
  <si>
    <t>ข้อมูล ณ วันที่ 10 มิถุนายน 2552</t>
  </si>
  <si>
    <t>ที่</t>
  </si>
  <si>
    <t>จำนวนนักเรียน สังกัดสำนักงานเขตพื้นที่การศึกษาระยอง เขต 2  จำแนกประเภทประถมศึกษาตามชั้น เพศ รายโรง</t>
  </si>
  <si>
    <t>โรงเรียนประถม 72 โรง</t>
  </si>
  <si>
    <t>โรงเรียนขยายโอกาส 17 โรง</t>
  </si>
  <si>
    <t>ช</t>
  </si>
  <si>
    <t>ญ</t>
  </si>
  <si>
    <t>ประถม</t>
  </si>
  <si>
    <t>ม.ต้น</t>
  </si>
  <si>
    <t>ม.ปลาย</t>
  </si>
  <si>
    <t>ก่อนฯ</t>
  </si>
  <si>
    <t xml:space="preserve">สรุปข้อมูลพื้นฐาน จำนวนนักเรียน ห้องเรียน ครู สังกัดสำนักงานเขตพื้นที่การศึกษาระยอง เขต 2  </t>
  </si>
  <si>
    <t>จำนวนนักเรียน</t>
  </si>
  <si>
    <t>จำนวนห้องเรียน</t>
  </si>
  <si>
    <t>จำนวนครู</t>
  </si>
  <si>
    <t>เพศ</t>
  </si>
  <si>
    <t>ทั้งสิ้น</t>
  </si>
  <si>
    <t>ก่อนประถม</t>
  </si>
  <si>
    <t>มัธยมต้น</t>
  </si>
  <si>
    <t>มัธยมปลาย</t>
  </si>
  <si>
    <t xml:space="preserve">จำนวนนักเรียน สังกัดสำนักงานเขตพื้นที่การศึกษาระยอง เขต 2  จำแนกตามชั้น เพศ รายโรง </t>
  </si>
  <si>
    <t>รหัส / โรงเรียน</t>
  </si>
  <si>
    <t>จำนวนนักเรียนรายชั้น</t>
  </si>
  <si>
    <t>ไทยรัฐวิทยา43</t>
  </si>
  <si>
    <t>(บ้านคลองเขต)</t>
  </si>
  <si>
    <t>จำนวนนักเรียน สังกัดสำนักงานเขตพื้นที่การศึกษาระยอง เขต 2  จำแนกตามชั้น เพศ รายโรง ประเภทโรงเรียนขยายโอกาสและมัธยมศึกษา</t>
  </si>
  <si>
    <t xml:space="preserve">สรุปข้อมูลพื้นฐาน จำนวนนักเรียน ห้องเรียน ครู สังกัดสำนักงานเขตพื้นที่การศึกษาระยอง เขต 2  จำแนกตามชั้น เพศ รายโรง </t>
  </si>
  <si>
    <t>จำนวนนักเรียน สังกัดสำนักงานเขตพื้นที่การศึกษาระยอง เขต 2  จำแนกตามชั้น เพศ รายโรง ประเภทโรงเรียนมัธยมศึกษา</t>
  </si>
  <si>
    <t>จำนวนนักเรียน สังกัดสำนักงานเขตพื้นที่การศึกษาระยอง เขต 2  จำแนกตามชั้น เพศ รายโรง ประเภทโรงเรียนขยายโอกาส</t>
  </si>
  <si>
    <t>จำนวนนักเรียน สังกัดสำนักงานเขตพื้นที่การศึกษาระยอง เขต 2  จำแนกตามชั้น เพศ รายโรง เครือข่ายอริยมงคล</t>
  </si>
  <si>
    <t>จำนวนนักเรียน สังกัดสำนักงานเขตพื้นที่การศึกษาระยอง เขต 2  จำแนกตามชั้น เพศ รายโรง เครือข่ายแกลงบูรพา</t>
  </si>
  <si>
    <t>จำนวนนักเรียน สังกัดสำนักงานเขตพื้นที่การศึกษาระยอง เขต 2  จำแนกตามชั้น เพศ รายโรง เครือข่ายกรมหลวงชุมพร</t>
  </si>
  <si>
    <t>จำนวนนักเรียน สังกัดสำนักงานเขตพื้นที่การศึกษาระยอง เขต 2  จำแนกตามชั้น เพศ รายโรง เตรือข่ายเขาชะเมา</t>
  </si>
  <si>
    <t>จำนวนนักเรียน สังกัดสำนักงานเขตพื้นที่การศึกษาระยอง เขต 2  จำแนกตามชั้น เพศ รายโรง เครือข่ายวังจันทร์</t>
  </si>
  <si>
    <t>จำนวนนักเรียน สังกัดสำนักงานเขตพื้นที่การศึกษาระยอง เขต 2  จำแนกตามชั้น เพศ รายโรง เครือข่ายสุนทรภู่</t>
  </si>
  <si>
    <t>เครือข่าย</t>
  </si>
  <si>
    <t>อริยมงคล</t>
  </si>
  <si>
    <t>แกลงบูรพา</t>
  </si>
  <si>
    <t>กรมหลวงชุมพร</t>
  </si>
  <si>
    <t>สุนทรภู่</t>
  </si>
  <si>
    <t>วังจันทร์</t>
  </si>
  <si>
    <t>เขาชะเมา</t>
  </si>
  <si>
    <t>จำนวนนักเรียน สังกัดสำนักงานเขตพื้นที่การศึกษาระยอง เขต 2  จำแนกตามชั้น เพศ สรุปข้อมูลรายเครือข่าย</t>
  </si>
  <si>
    <t>จำนวนนักเรียนรายชั้น ระดับประถมศึกษา จำแนกตามชั้น เพศ สำนักงานเขตพื้นที่การศึกษาระยอง เขต 2 โรงเรียนเอกชน</t>
  </si>
  <si>
    <t xml:space="preserve">ข้อมูล ณ  วันที่ 10 มิถุนายน 2552 </t>
  </si>
  <si>
    <t>ชื่อโรงเรียน</t>
  </si>
  <si>
    <t>อนุบาล</t>
  </si>
  <si>
    <t>มัธยม</t>
  </si>
  <si>
    <t>ปวช.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</si>
  <si>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</si>
  <si>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</si>
  <si>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</si>
  <si>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</si>
  <si>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</si>
  <si>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</si>
  <si>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</si>
  <si>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</si>
  <si>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</si>
  <si>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</si>
  <si>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</si>
  <si>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</si>
  <si>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</si>
  <si>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</si>
  <si>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</si>
  <si>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ปวช.1</t>
  </si>
  <si>
    <t>ปวช.2</t>
  </si>
  <si>
    <t>ปวช.3</t>
  </si>
  <si>
    <t>รุ่งนภาพิทยา</t>
  </si>
  <si>
    <t xml:space="preserve">ชาย </t>
  </si>
  <si>
    <t xml:space="preserve">หญิง </t>
  </si>
  <si>
    <t>สายสัมพันธ์</t>
  </si>
  <si>
    <t>อนุบาลจินดาวัฒน์</t>
  </si>
  <si>
    <t>อนุบาลหลานรัก</t>
  </si>
  <si>
    <t>เทคโนโลยีระยองเฉลิมพระเกียรติ</t>
  </si>
  <si>
    <t>จำนวนนักเรียน สังกัดสำนักงานเขตพื้นที่การศึกษาระยอง เขต 2  จำแนกตามชั้น เพศ สรุปข้อมูลรายอำเภอ</t>
  </si>
  <si>
    <t>อ.แกลง</t>
  </si>
  <si>
    <t>อ.วังจันทร์</t>
  </si>
  <si>
    <t>อ.เขาชะเมา</t>
  </si>
  <si>
    <t>รวม ระยอง เขต 2</t>
  </si>
  <si>
    <t>=SUM(AU81,AN81,AG81,T81)</t>
  </si>
  <si>
    <t>จำนวนนักเรียน สังกัดสำนักงานเขตพื้นที่การศึกษาระยอง เขต 2  จำแนกตามชั้น เพศ รายโรง ประเภทโรงเรียนขนาดเล็ก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</si>
</sst>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&quot;฿&quot;#,##0.00"/>
    <numFmt numFmtId="190" formatCode="_-&quot;฿&quot;* #,##0.0_-;\-&quot;฿&quot;* #,##0.0_-;_-&quot;฿&quot;* &quot;-&quot;??_-;_-@_-"/>
    <numFmt numFmtId="191" formatCode="_-&quot;฿&quot;* #,##0_-;\-&quot;฿&quot;* #,##0_-;_-&quot;฿&quot;* &quot;-&quot;??_-;_-@_-"/>
    <numFmt numFmtId="192" formatCode="_-&quot;฿&quot;* #,##0.000_-;\-&quot;฿&quot;* #,##0.000_-;_-&quot;฿&quot;* &quot;-&quot;??_-;_-@_-"/>
    <numFmt numFmtId="193" formatCode="_-&quot;฿&quot;* #,##0.0000_-;\-&quot;฿&quot;* #,##0.0000_-;_-&quot;฿&quot;* &quot;-&quot;??_-;_-@_-"/>
    <numFmt numFmtId="194" formatCode="_-&quot;฿&quot;* #,##0.00000_-;\-&quot;฿&quot;* #,##0.00000_-;_-&quot;฿&quot;* &quot;-&quot;??_-;_-@_-"/>
    <numFmt numFmtId="195" formatCode="_-&quot;฿&quot;* #,##0.000000_-;\-&quot;฿&quot;* #,##0.000000_-;_-&quot;฿&quot;* &quot;-&quot;??_-;_-@_-"/>
    <numFmt numFmtId="196" formatCode="_-&quot;฿&quot;* #,##0.0000000_-;\-&quot;฿&quot;* #,##0.0000000_-;_-&quot;฿&quot;* &quot;-&quot;??_-;_-@_-"/>
    <numFmt numFmtId="197" formatCode="&quot;฿&quot;#,##0.0"/>
    <numFmt numFmtId="198" formatCode="&quot;฿&quot;#,##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0" tint="-0.04997999966144562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0" fontId="49" fillId="35" borderId="12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50" fillId="35" borderId="10" xfId="37" applyNumberFormat="1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0" fontId="49" fillId="35" borderId="16" xfId="0" applyFont="1" applyFill="1" applyBorder="1" applyAlignment="1">
      <alignment horizontal="center"/>
    </xf>
    <xf numFmtId="0" fontId="49" fillId="35" borderId="16" xfId="0" applyFont="1" applyFill="1" applyBorder="1" applyAlignment="1">
      <alignment horizontal="center"/>
    </xf>
    <xf numFmtId="0" fontId="49" fillId="35" borderId="17" xfId="0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49" fillId="35" borderId="14" xfId="0" applyFont="1" applyFill="1" applyBorder="1" applyAlignment="1">
      <alignment horizontal="center"/>
    </xf>
    <xf numFmtId="0" fontId="49" fillId="35" borderId="19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49" fillId="35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5" borderId="11" xfId="0" applyNumberFormat="1" applyFill="1" applyBorder="1" applyAlignment="1">
      <alignment horizontal="center"/>
    </xf>
    <xf numFmtId="1" fontId="49" fillId="35" borderId="14" xfId="0" applyNumberFormat="1" applyFont="1" applyFill="1" applyBorder="1" applyAlignment="1">
      <alignment horizontal="center"/>
    </xf>
    <xf numFmtId="1" fontId="49" fillId="35" borderId="12" xfId="0" applyNumberFormat="1" applyFont="1" applyFill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0" fontId="49" fillId="35" borderId="16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49" fillId="35" borderId="17" xfId="0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0" fontId="49" fillId="35" borderId="16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37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37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1" fontId="51" fillId="35" borderId="10" xfId="37" applyNumberFormat="1" applyFont="1" applyFill="1" applyBorder="1" applyAlignment="1">
      <alignment horizontal="center"/>
    </xf>
    <xf numFmtId="41" fontId="51" fillId="35" borderId="10" xfId="37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9" fillId="35" borderId="22" xfId="0" applyFont="1" applyFill="1" applyBorder="1" applyAlignment="1">
      <alignment horizontal="center"/>
    </xf>
    <xf numFmtId="0" fontId="52" fillId="0" borderId="0" xfId="33" applyFont="1" applyAlignment="1">
      <alignment horizontal="center"/>
      <protection/>
    </xf>
    <xf numFmtId="0" fontId="53" fillId="0" borderId="0" xfId="33" applyFont="1">
      <alignment/>
      <protection/>
    </xf>
    <xf numFmtId="0" fontId="53" fillId="0" borderId="0" xfId="33" applyFont="1" applyAlignment="1">
      <alignment horizontal="center"/>
      <protection/>
    </xf>
    <xf numFmtId="0" fontId="54" fillId="0" borderId="0" xfId="33" applyFont="1" applyAlignment="1">
      <alignment horizontal="center"/>
      <protection/>
    </xf>
    <xf numFmtId="0" fontId="55" fillId="0" borderId="0" xfId="33" applyFont="1" applyAlignment="1">
      <alignment horizontal="center"/>
      <protection/>
    </xf>
    <xf numFmtId="0" fontId="55" fillId="0" borderId="0" xfId="33" applyFont="1">
      <alignment/>
      <protection/>
    </xf>
    <xf numFmtId="0" fontId="32" fillId="0" borderId="0" xfId="33">
      <alignment/>
      <protection/>
    </xf>
    <xf numFmtId="0" fontId="50" fillId="36" borderId="11" xfId="33" applyFont="1" applyFill="1" applyBorder="1" applyAlignment="1">
      <alignment horizontal="center"/>
      <protection/>
    </xf>
    <xf numFmtId="0" fontId="50" fillId="36" borderId="17" xfId="33" applyFont="1" applyFill="1" applyBorder="1" applyAlignment="1">
      <alignment horizontal="center"/>
      <protection/>
    </xf>
    <xf numFmtId="0" fontId="50" fillId="36" borderId="14" xfId="33" applyFont="1" applyFill="1" applyBorder="1" applyAlignment="1">
      <alignment horizontal="center"/>
      <protection/>
    </xf>
    <xf numFmtId="0" fontId="50" fillId="36" borderId="14" xfId="33" applyFont="1" applyFill="1" applyBorder="1" applyAlignment="1">
      <alignment/>
      <protection/>
    </xf>
    <xf numFmtId="0" fontId="50" fillId="36" borderId="24" xfId="33" applyFont="1" applyFill="1" applyBorder="1" applyAlignment="1">
      <alignment horizontal="center"/>
      <protection/>
    </xf>
    <xf numFmtId="0" fontId="50" fillId="36" borderId="15" xfId="33" applyFont="1" applyFill="1" applyBorder="1" applyAlignment="1">
      <alignment horizontal="center"/>
      <protection/>
    </xf>
    <xf numFmtId="0" fontId="50" fillId="36" borderId="10" xfId="33" applyFont="1" applyFill="1" applyBorder="1" applyAlignment="1">
      <alignment horizontal="center"/>
      <protection/>
    </xf>
    <xf numFmtId="0" fontId="50" fillId="36" borderId="19" xfId="33" applyFont="1" applyFill="1" applyBorder="1" applyAlignment="1">
      <alignment horizontal="center"/>
      <protection/>
    </xf>
    <xf numFmtId="0" fontId="50" fillId="36" borderId="0" xfId="33" applyFont="1" applyFill="1" applyBorder="1" applyAlignment="1">
      <alignment horizontal="center"/>
      <protection/>
    </xf>
    <xf numFmtId="0" fontId="50" fillId="36" borderId="22" xfId="33" applyFont="1" applyFill="1" applyBorder="1" applyAlignment="1">
      <alignment horizontal="center"/>
      <protection/>
    </xf>
    <xf numFmtId="0" fontId="50" fillId="36" borderId="12" xfId="33" applyFont="1" applyFill="1" applyBorder="1" applyAlignment="1">
      <alignment horizontal="center"/>
      <protection/>
    </xf>
    <xf numFmtId="0" fontId="56" fillId="0" borderId="11" xfId="33" applyFont="1" applyBorder="1" applyAlignment="1">
      <alignment horizontal="center"/>
      <protection/>
    </xf>
    <xf numFmtId="0" fontId="56" fillId="0" borderId="11" xfId="33" applyFont="1" applyBorder="1">
      <alignment/>
      <protection/>
    </xf>
    <xf numFmtId="0" fontId="56" fillId="0" borderId="22" xfId="33" applyFont="1" applyFill="1" applyBorder="1" applyAlignment="1">
      <alignment horizontal="center"/>
      <protection/>
    </xf>
    <xf numFmtId="0" fontId="56" fillId="0" borderId="10" xfId="33" applyFont="1" applyBorder="1" applyAlignment="1">
      <alignment horizontal="center"/>
      <protection/>
    </xf>
    <xf numFmtId="0" fontId="56" fillId="0" borderId="14" xfId="33" applyFont="1" applyBorder="1" applyAlignment="1">
      <alignment horizontal="center"/>
      <protection/>
    </xf>
    <xf numFmtId="0" fontId="56" fillId="0" borderId="14" xfId="33" applyFont="1" applyBorder="1">
      <alignment/>
      <protection/>
    </xf>
    <xf numFmtId="0" fontId="56" fillId="0" borderId="23" xfId="33" applyFont="1" applyFill="1" applyBorder="1" applyAlignment="1">
      <alignment horizontal="center"/>
      <protection/>
    </xf>
    <xf numFmtId="0" fontId="56" fillId="0" borderId="12" xfId="33" applyFont="1" applyBorder="1" applyAlignment="1">
      <alignment horizontal="center"/>
      <protection/>
    </xf>
    <xf numFmtId="0" fontId="56" fillId="0" borderId="12" xfId="33" applyFont="1" applyBorder="1">
      <alignment/>
      <protection/>
    </xf>
    <xf numFmtId="0" fontId="56" fillId="0" borderId="13" xfId="33" applyFont="1" applyFill="1" applyBorder="1" applyAlignment="1">
      <alignment horizontal="center"/>
      <protection/>
    </xf>
    <xf numFmtId="0" fontId="57" fillId="36" borderId="24" xfId="33" applyFont="1" applyFill="1" applyBorder="1" applyAlignment="1">
      <alignment horizontal="center"/>
      <protection/>
    </xf>
    <xf numFmtId="0" fontId="57" fillId="36" borderId="23" xfId="33" applyFont="1" applyFill="1" applyBorder="1">
      <alignment/>
      <protection/>
    </xf>
    <xf numFmtId="0" fontId="57" fillId="36" borderId="13" xfId="33" applyFont="1" applyFill="1" applyBorder="1">
      <alignment/>
      <protection/>
    </xf>
    <xf numFmtId="0" fontId="32" fillId="0" borderId="0" xfId="33" applyAlignment="1">
      <alignment horizontal="center"/>
      <protection/>
    </xf>
    <xf numFmtId="0" fontId="57" fillId="36" borderId="10" xfId="33" applyFont="1" applyFill="1" applyBorder="1" applyAlignment="1">
      <alignment horizontal="center"/>
      <protection/>
    </xf>
    <xf numFmtId="0" fontId="56" fillId="0" borderId="10" xfId="33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0" fillId="35" borderId="11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49" fillId="35" borderId="21" xfId="0" applyFont="1" applyFill="1" applyBorder="1" applyAlignment="1">
      <alignment horizontal="center"/>
    </xf>
    <xf numFmtId="1" fontId="50" fillId="35" borderId="11" xfId="0" applyNumberFormat="1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50" fillId="35" borderId="21" xfId="0" applyFont="1" applyFill="1" applyBorder="1" applyAlignment="1">
      <alignment/>
    </xf>
    <xf numFmtId="0" fontId="50" fillId="35" borderId="18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/>
    </xf>
    <xf numFmtId="0" fontId="50" fillId="35" borderId="19" xfId="0" applyFont="1" applyFill="1" applyBorder="1" applyAlignment="1">
      <alignment horizontal="center"/>
    </xf>
    <xf numFmtId="0" fontId="50" fillId="35" borderId="0" xfId="0" applyFont="1" applyFill="1" applyBorder="1" applyAlignment="1">
      <alignment/>
    </xf>
    <xf numFmtId="0" fontId="50" fillId="35" borderId="20" xfId="0" applyFont="1" applyFill="1" applyBorder="1" applyAlignment="1">
      <alignment horizontal="left"/>
    </xf>
    <xf numFmtId="0" fontId="50" fillId="35" borderId="24" xfId="0" applyFont="1" applyFill="1" applyBorder="1" applyAlignment="1">
      <alignment horizontal="center"/>
    </xf>
    <xf numFmtId="0" fontId="50" fillId="35" borderId="22" xfId="0" applyFont="1" applyFill="1" applyBorder="1" applyAlignment="1">
      <alignment/>
    </xf>
    <xf numFmtId="0" fontId="50" fillId="35" borderId="23" xfId="0" applyFont="1" applyFill="1" applyBorder="1" applyAlignment="1">
      <alignment horizontal="left"/>
    </xf>
    <xf numFmtId="3" fontId="50" fillId="35" borderId="10" xfId="37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0" borderId="10" xfId="37" applyNumberFormat="1" applyFont="1" applyFill="1" applyBorder="1" applyAlignment="1">
      <alignment/>
    </xf>
    <xf numFmtId="49" fontId="50" fillId="35" borderId="10" xfId="37" applyNumberFormat="1" applyFont="1" applyFill="1" applyBorder="1" applyAlignment="1">
      <alignment horizontal="center"/>
    </xf>
    <xf numFmtId="49" fontId="49" fillId="35" borderId="10" xfId="37" applyNumberFormat="1" applyFont="1" applyFill="1" applyBorder="1" applyAlignment="1">
      <alignment horizontal="center"/>
    </xf>
    <xf numFmtId="41" fontId="51" fillId="35" borderId="0" xfId="37" applyNumberFormat="1" applyFont="1" applyFill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41" fontId="58" fillId="35" borderId="10" xfId="37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35" borderId="11" xfId="0" applyNumberFormat="1" applyFont="1" applyFill="1" applyBorder="1" applyAlignment="1">
      <alignment horizontal="center"/>
    </xf>
    <xf numFmtId="1" fontId="6" fillId="0" borderId="10" xfId="37" applyNumberFormat="1" applyFont="1" applyFill="1" applyBorder="1" applyAlignment="1">
      <alignment horizontal="center"/>
    </xf>
    <xf numFmtId="0" fontId="6" fillId="0" borderId="10" xfId="37" applyNumberFormat="1" applyFont="1" applyFill="1" applyBorder="1" applyAlignment="1">
      <alignment horizontal="center"/>
    </xf>
    <xf numFmtId="0" fontId="49" fillId="35" borderId="24" xfId="0" applyFont="1" applyFill="1" applyBorder="1" applyAlignment="1">
      <alignment horizontal="center"/>
    </xf>
    <xf numFmtId="0" fontId="49" fillId="35" borderId="22" xfId="0" applyFont="1" applyFill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0" fontId="49" fillId="35" borderId="16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50" fillId="36" borderId="15" xfId="33" applyFont="1" applyFill="1" applyBorder="1" applyAlignment="1">
      <alignment horizontal="center"/>
      <protection/>
    </xf>
    <xf numFmtId="0" fontId="50" fillId="36" borderId="16" xfId="33" applyFont="1" applyFill="1" applyBorder="1" applyAlignment="1">
      <alignment horizontal="center"/>
      <protection/>
    </xf>
    <xf numFmtId="0" fontId="50" fillId="36" borderId="13" xfId="33" applyFont="1" applyFill="1" applyBorder="1" applyAlignment="1">
      <alignment horizontal="center"/>
      <protection/>
    </xf>
    <xf numFmtId="0" fontId="57" fillId="36" borderId="15" xfId="33" applyFont="1" applyFill="1" applyBorder="1" applyAlignment="1">
      <alignment horizontal="center"/>
      <protection/>
    </xf>
    <xf numFmtId="0" fontId="57" fillId="36" borderId="16" xfId="33" applyFont="1" applyFill="1" applyBorder="1" applyAlignment="1">
      <alignment horizontal="center"/>
      <protection/>
    </xf>
    <xf numFmtId="0" fontId="57" fillId="36" borderId="13" xfId="33" applyFont="1" applyFill="1" applyBorder="1" applyAlignment="1">
      <alignment horizontal="center"/>
      <protection/>
    </xf>
    <xf numFmtId="0" fontId="49" fillId="35" borderId="21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3"/>
  <sheetViews>
    <sheetView zoomScalePageLayoutView="0" workbookViewId="0" topLeftCell="A1">
      <pane ySplit="6" topLeftCell="A17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7" width="6.28125" style="0" customWidth="1"/>
    <col min="8" max="8" width="6.28125" style="6" customWidth="1"/>
    <col min="9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6" customWidth="1"/>
    <col min="16" max="16" width="6.28125" style="0" customWidth="1"/>
    <col min="17" max="18" width="6.421875" style="0" customWidth="1"/>
    <col min="19" max="19" width="6.421875" style="6" customWidth="1"/>
    <col min="20" max="20" width="6.28125" style="0" customWidth="1"/>
    <col min="21" max="22" width="5.421875" style="0" customWidth="1"/>
    <col min="23" max="23" width="6.421875" style="6" customWidth="1"/>
    <col min="24" max="24" width="7.28125" style="155" customWidth="1"/>
  </cols>
  <sheetData>
    <row r="1" spans="2:10" ht="15.75">
      <c r="B1" s="7" t="s">
        <v>319</v>
      </c>
      <c r="C1" s="7"/>
      <c r="D1" s="7" t="s">
        <v>337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56"/>
    </row>
    <row r="5" spans="1:24" ht="12.75">
      <c r="A5" s="24" t="s">
        <v>318</v>
      </c>
      <c r="B5" s="22" t="s">
        <v>309</v>
      </c>
      <c r="C5" s="21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154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20" t="s">
        <v>306</v>
      </c>
      <c r="G6" s="17" t="s">
        <v>307</v>
      </c>
      <c r="H6" s="140" t="s">
        <v>313</v>
      </c>
      <c r="I6" s="17" t="s">
        <v>292</v>
      </c>
      <c r="J6" s="17" t="s">
        <v>293</v>
      </c>
      <c r="K6" s="17" t="s">
        <v>294</v>
      </c>
      <c r="L6" s="17" t="s">
        <v>295</v>
      </c>
      <c r="M6" s="17" t="s">
        <v>296</v>
      </c>
      <c r="N6" s="17" t="s">
        <v>297</v>
      </c>
      <c r="O6" s="140" t="s">
        <v>313</v>
      </c>
      <c r="P6" s="17" t="s">
        <v>298</v>
      </c>
      <c r="Q6" s="19" t="s">
        <v>299</v>
      </c>
      <c r="R6" s="18" t="s">
        <v>300</v>
      </c>
      <c r="S6" s="140" t="s">
        <v>313</v>
      </c>
      <c r="T6" s="18" t="s">
        <v>301</v>
      </c>
      <c r="U6" s="18" t="s">
        <v>302</v>
      </c>
      <c r="V6" s="18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223</v>
      </c>
      <c r="C7" s="30" t="s">
        <v>260</v>
      </c>
      <c r="D7" s="31">
        <v>21020001</v>
      </c>
      <c r="E7" s="53" t="s">
        <v>322</v>
      </c>
      <c r="F7" s="55">
        <v>8</v>
      </c>
      <c r="G7" s="55">
        <v>9</v>
      </c>
      <c r="H7" s="146">
        <f>SUM(F7:G7)</f>
        <v>17</v>
      </c>
      <c r="I7" s="55">
        <v>9</v>
      </c>
      <c r="J7" s="55">
        <v>5</v>
      </c>
      <c r="K7" s="55">
        <v>3</v>
      </c>
      <c r="L7" s="55">
        <v>6</v>
      </c>
      <c r="M7" s="55">
        <v>7</v>
      </c>
      <c r="N7" s="55">
        <v>8</v>
      </c>
      <c r="O7" s="146">
        <f>SUM(I7:N7)</f>
        <v>38</v>
      </c>
      <c r="P7" s="55">
        <v>0</v>
      </c>
      <c r="Q7" s="55">
        <v>0</v>
      </c>
      <c r="R7" s="55">
        <v>0</v>
      </c>
      <c r="S7" s="146">
        <f>SUM(P7:R7)</f>
        <v>0</v>
      </c>
      <c r="T7" s="55">
        <v>0</v>
      </c>
      <c r="U7" s="55">
        <v>0</v>
      </c>
      <c r="V7" s="55">
        <v>0</v>
      </c>
      <c r="W7" s="146">
        <f>SUM(T7:V7)</f>
        <v>0</v>
      </c>
      <c r="X7" s="157">
        <f>SUM(W7,S7,O7,H7)</f>
        <v>55</v>
      </c>
    </row>
    <row r="8" spans="1:24" ht="12.75">
      <c r="A8" s="16"/>
      <c r="B8" s="29"/>
      <c r="C8" s="29"/>
      <c r="D8" s="32" t="s">
        <v>225</v>
      </c>
      <c r="E8" s="53" t="s">
        <v>323</v>
      </c>
      <c r="F8" s="55">
        <v>11</v>
      </c>
      <c r="G8" s="55">
        <v>13</v>
      </c>
      <c r="H8" s="146">
        <f>SUM(F8:G8)</f>
        <v>24</v>
      </c>
      <c r="I8" s="55">
        <v>4</v>
      </c>
      <c r="J8" s="55">
        <v>9</v>
      </c>
      <c r="K8" s="55">
        <v>6</v>
      </c>
      <c r="L8" s="55">
        <v>6</v>
      </c>
      <c r="M8" s="55">
        <v>9</v>
      </c>
      <c r="N8" s="55">
        <v>9</v>
      </c>
      <c r="O8" s="146">
        <f>SUM(I8:N8)</f>
        <v>43</v>
      </c>
      <c r="P8" s="55">
        <v>0</v>
      </c>
      <c r="Q8" s="55">
        <v>0</v>
      </c>
      <c r="R8" s="55">
        <v>0</v>
      </c>
      <c r="S8" s="146">
        <f>SUM(P8:R8)</f>
        <v>0</v>
      </c>
      <c r="T8" s="55">
        <v>0</v>
      </c>
      <c r="U8" s="55">
        <v>0</v>
      </c>
      <c r="V8" s="55">
        <v>0</v>
      </c>
      <c r="W8" s="146">
        <f>SUM(T8:V8)</f>
        <v>0</v>
      </c>
      <c r="X8" s="157">
        <f>SUM(W8,S8,O8,H8)</f>
        <v>67</v>
      </c>
    </row>
    <row r="9" spans="1:24" s="6" customFormat="1" ht="12.75">
      <c r="A9" s="142"/>
      <c r="B9" s="143"/>
      <c r="C9" s="143"/>
      <c r="D9" s="144"/>
      <c r="E9" s="145" t="s">
        <v>313</v>
      </c>
      <c r="F9" s="146">
        <f>SUM(F7:F8)</f>
        <v>19</v>
      </c>
      <c r="G9" s="146">
        <f aca="true" t="shared" si="0" ref="G9:X9">SUM(G7:G8)</f>
        <v>22</v>
      </c>
      <c r="H9" s="146">
        <f t="shared" si="0"/>
        <v>41</v>
      </c>
      <c r="I9" s="146">
        <f t="shared" si="0"/>
        <v>13</v>
      </c>
      <c r="J9" s="146">
        <f t="shared" si="0"/>
        <v>14</v>
      </c>
      <c r="K9" s="146">
        <f t="shared" si="0"/>
        <v>9</v>
      </c>
      <c r="L9" s="146">
        <f t="shared" si="0"/>
        <v>12</v>
      </c>
      <c r="M9" s="146">
        <f t="shared" si="0"/>
        <v>16</v>
      </c>
      <c r="N9" s="146">
        <f t="shared" si="0"/>
        <v>17</v>
      </c>
      <c r="O9" s="146">
        <f t="shared" si="0"/>
        <v>81</v>
      </c>
      <c r="P9" s="146">
        <f t="shared" si="0"/>
        <v>0</v>
      </c>
      <c r="Q9" s="146">
        <f t="shared" si="0"/>
        <v>0</v>
      </c>
      <c r="R9" s="146">
        <f t="shared" si="0"/>
        <v>0</v>
      </c>
      <c r="S9" s="146">
        <f t="shared" si="0"/>
        <v>0</v>
      </c>
      <c r="T9" s="146">
        <f t="shared" si="0"/>
        <v>0</v>
      </c>
      <c r="U9" s="146">
        <f t="shared" si="0"/>
        <v>0</v>
      </c>
      <c r="V9" s="146">
        <f t="shared" si="0"/>
        <v>0</v>
      </c>
      <c r="W9" s="146">
        <f t="shared" si="0"/>
        <v>0</v>
      </c>
      <c r="X9" s="146">
        <f t="shared" si="0"/>
        <v>122</v>
      </c>
    </row>
    <row r="10" spans="1:24" ht="12.75">
      <c r="A10" s="35">
        <v>2</v>
      </c>
      <c r="B10" s="30" t="s">
        <v>139</v>
      </c>
      <c r="C10" s="30" t="s">
        <v>206</v>
      </c>
      <c r="D10" s="31">
        <v>21020002</v>
      </c>
      <c r="E10" s="53" t="s">
        <v>322</v>
      </c>
      <c r="F10" s="55">
        <v>10</v>
      </c>
      <c r="G10" s="55">
        <v>16</v>
      </c>
      <c r="H10" s="146">
        <f>SUM(F10:G10)</f>
        <v>26</v>
      </c>
      <c r="I10" s="55">
        <v>11</v>
      </c>
      <c r="J10" s="55">
        <v>17</v>
      </c>
      <c r="K10" s="55">
        <v>8</v>
      </c>
      <c r="L10" s="55">
        <v>17</v>
      </c>
      <c r="M10" s="55">
        <v>17</v>
      </c>
      <c r="N10" s="55">
        <v>23</v>
      </c>
      <c r="O10" s="146">
        <f>SUM(I10:N10)</f>
        <v>93</v>
      </c>
      <c r="P10" s="55">
        <v>16</v>
      </c>
      <c r="Q10" s="55">
        <v>12</v>
      </c>
      <c r="R10" s="55">
        <v>8</v>
      </c>
      <c r="S10" s="146">
        <f>SUM(P10:R10)</f>
        <v>36</v>
      </c>
      <c r="T10" s="55">
        <v>0</v>
      </c>
      <c r="U10" s="55">
        <v>0</v>
      </c>
      <c r="V10" s="55">
        <v>0</v>
      </c>
      <c r="W10" s="146">
        <f>SUM(T10:V10)</f>
        <v>0</v>
      </c>
      <c r="X10" s="157">
        <f>SUM(W10,S10,O10,H10)</f>
        <v>155</v>
      </c>
    </row>
    <row r="11" spans="1:24" ht="12.75">
      <c r="A11" s="16"/>
      <c r="B11" s="29"/>
      <c r="C11" s="29"/>
      <c r="D11" s="32" t="s">
        <v>141</v>
      </c>
      <c r="E11" s="53" t="s">
        <v>323</v>
      </c>
      <c r="F11" s="55">
        <v>17</v>
      </c>
      <c r="G11" s="55">
        <v>7</v>
      </c>
      <c r="H11" s="146">
        <f>SUM(F11:G11)</f>
        <v>24</v>
      </c>
      <c r="I11" s="55">
        <v>14</v>
      </c>
      <c r="J11" s="55">
        <v>9</v>
      </c>
      <c r="K11" s="55">
        <v>17</v>
      </c>
      <c r="L11" s="55">
        <v>17</v>
      </c>
      <c r="M11" s="55">
        <v>9</v>
      </c>
      <c r="N11" s="55">
        <v>12</v>
      </c>
      <c r="O11" s="146">
        <f>SUM(I11:N11)</f>
        <v>78</v>
      </c>
      <c r="P11" s="55">
        <v>16</v>
      </c>
      <c r="Q11" s="55">
        <v>14</v>
      </c>
      <c r="R11" s="55">
        <v>14</v>
      </c>
      <c r="S11" s="146">
        <f>SUM(P11:R11)</f>
        <v>44</v>
      </c>
      <c r="T11" s="55">
        <v>0</v>
      </c>
      <c r="U11" s="55">
        <v>0</v>
      </c>
      <c r="V11" s="55">
        <v>0</v>
      </c>
      <c r="W11" s="146">
        <f>SUM(T11:V11)</f>
        <v>0</v>
      </c>
      <c r="X11" s="157">
        <f>SUM(W11,S11,O11,H11)</f>
        <v>146</v>
      </c>
    </row>
    <row r="12" spans="1:24" s="6" customFormat="1" ht="12.75">
      <c r="A12" s="142"/>
      <c r="B12" s="143"/>
      <c r="C12" s="143"/>
      <c r="D12" s="144"/>
      <c r="E12" s="145" t="s">
        <v>313</v>
      </c>
      <c r="F12" s="146">
        <f>SUM(F10:F11)</f>
        <v>27</v>
      </c>
      <c r="G12" s="146">
        <f aca="true" t="shared" si="1" ref="G12:X12">SUM(G10:G11)</f>
        <v>23</v>
      </c>
      <c r="H12" s="146">
        <f t="shared" si="1"/>
        <v>50</v>
      </c>
      <c r="I12" s="146">
        <f t="shared" si="1"/>
        <v>25</v>
      </c>
      <c r="J12" s="146">
        <f t="shared" si="1"/>
        <v>26</v>
      </c>
      <c r="K12" s="146">
        <f t="shared" si="1"/>
        <v>25</v>
      </c>
      <c r="L12" s="146">
        <f t="shared" si="1"/>
        <v>34</v>
      </c>
      <c r="M12" s="146">
        <f t="shared" si="1"/>
        <v>26</v>
      </c>
      <c r="N12" s="146">
        <f t="shared" si="1"/>
        <v>35</v>
      </c>
      <c r="O12" s="146">
        <f t="shared" si="1"/>
        <v>171</v>
      </c>
      <c r="P12" s="146">
        <f t="shared" si="1"/>
        <v>32</v>
      </c>
      <c r="Q12" s="146">
        <f t="shared" si="1"/>
        <v>26</v>
      </c>
      <c r="R12" s="146">
        <f t="shared" si="1"/>
        <v>22</v>
      </c>
      <c r="S12" s="146">
        <f t="shared" si="1"/>
        <v>80</v>
      </c>
      <c r="T12" s="146">
        <f t="shared" si="1"/>
        <v>0</v>
      </c>
      <c r="U12" s="146">
        <f t="shared" si="1"/>
        <v>0</v>
      </c>
      <c r="V12" s="146">
        <f t="shared" si="1"/>
        <v>0</v>
      </c>
      <c r="W12" s="146">
        <f t="shared" si="1"/>
        <v>0</v>
      </c>
      <c r="X12" s="146">
        <f t="shared" si="1"/>
        <v>301</v>
      </c>
    </row>
    <row r="13" spans="1:24" ht="12.75">
      <c r="A13" s="35">
        <v>3</v>
      </c>
      <c r="B13" s="30" t="s">
        <v>103</v>
      </c>
      <c r="C13" s="30" t="s">
        <v>236</v>
      </c>
      <c r="D13" s="31">
        <v>21020003</v>
      </c>
      <c r="E13" s="53" t="s">
        <v>322</v>
      </c>
      <c r="F13" s="55">
        <v>5</v>
      </c>
      <c r="G13" s="55">
        <v>3</v>
      </c>
      <c r="H13" s="146">
        <f>SUM(F13:G13)</f>
        <v>8</v>
      </c>
      <c r="I13" s="55">
        <v>3</v>
      </c>
      <c r="J13" s="55">
        <v>7</v>
      </c>
      <c r="K13" s="55">
        <v>2</v>
      </c>
      <c r="L13" s="55">
        <v>4</v>
      </c>
      <c r="M13" s="55">
        <v>2</v>
      </c>
      <c r="N13" s="55">
        <v>3</v>
      </c>
      <c r="O13" s="146">
        <f>SUM(I13:N13)</f>
        <v>21</v>
      </c>
      <c r="P13" s="55">
        <v>0</v>
      </c>
      <c r="Q13" s="55">
        <v>0</v>
      </c>
      <c r="R13" s="55">
        <v>0</v>
      </c>
      <c r="S13" s="146">
        <f>SUM(P13:R13)</f>
        <v>0</v>
      </c>
      <c r="T13" s="55">
        <v>0</v>
      </c>
      <c r="U13" s="55">
        <v>0</v>
      </c>
      <c r="V13" s="55">
        <v>0</v>
      </c>
      <c r="W13" s="146">
        <f>SUM(T13:V13)</f>
        <v>0</v>
      </c>
      <c r="X13" s="157">
        <f>SUM(W13,S13,O13,H13)</f>
        <v>29</v>
      </c>
    </row>
    <row r="14" spans="1:24" ht="12.75">
      <c r="A14" s="16"/>
      <c r="B14" s="29"/>
      <c r="C14" s="29"/>
      <c r="D14" s="32" t="s">
        <v>105</v>
      </c>
      <c r="E14" s="53" t="s">
        <v>323</v>
      </c>
      <c r="F14" s="55">
        <v>8</v>
      </c>
      <c r="G14" s="55">
        <v>6</v>
      </c>
      <c r="H14" s="146">
        <f>SUM(F14:G14)</f>
        <v>14</v>
      </c>
      <c r="I14" s="55">
        <v>4</v>
      </c>
      <c r="J14" s="55">
        <v>4</v>
      </c>
      <c r="K14" s="55">
        <v>3</v>
      </c>
      <c r="L14" s="55">
        <v>4</v>
      </c>
      <c r="M14" s="55">
        <v>3</v>
      </c>
      <c r="N14" s="55">
        <v>3</v>
      </c>
      <c r="O14" s="146">
        <f>SUM(I14:N14)</f>
        <v>21</v>
      </c>
      <c r="P14" s="55">
        <v>0</v>
      </c>
      <c r="Q14" s="55">
        <v>0</v>
      </c>
      <c r="R14" s="55">
        <v>0</v>
      </c>
      <c r="S14" s="146">
        <f>SUM(P14:R14)</f>
        <v>0</v>
      </c>
      <c r="T14" s="55">
        <v>0</v>
      </c>
      <c r="U14" s="55">
        <v>0</v>
      </c>
      <c r="V14" s="55">
        <v>0</v>
      </c>
      <c r="W14" s="146">
        <f>SUM(T14:V14)</f>
        <v>0</v>
      </c>
      <c r="X14" s="157">
        <f>SUM(W14,S14,O14,H14)</f>
        <v>35</v>
      </c>
    </row>
    <row r="15" spans="1:24" s="6" customFormat="1" ht="12.75">
      <c r="A15" s="142"/>
      <c r="B15" s="143"/>
      <c r="C15" s="143"/>
      <c r="D15" s="144"/>
      <c r="E15" s="145" t="s">
        <v>313</v>
      </c>
      <c r="F15" s="146">
        <f>SUM(F13:F14)</f>
        <v>13</v>
      </c>
      <c r="G15" s="146">
        <f aca="true" t="shared" si="2" ref="G15:X15">SUM(G13:G14)</f>
        <v>9</v>
      </c>
      <c r="H15" s="146">
        <f t="shared" si="2"/>
        <v>22</v>
      </c>
      <c r="I15" s="146">
        <f t="shared" si="2"/>
        <v>7</v>
      </c>
      <c r="J15" s="146">
        <f t="shared" si="2"/>
        <v>11</v>
      </c>
      <c r="K15" s="146">
        <f t="shared" si="2"/>
        <v>5</v>
      </c>
      <c r="L15" s="146">
        <f t="shared" si="2"/>
        <v>8</v>
      </c>
      <c r="M15" s="146">
        <f t="shared" si="2"/>
        <v>5</v>
      </c>
      <c r="N15" s="146">
        <f t="shared" si="2"/>
        <v>6</v>
      </c>
      <c r="O15" s="146">
        <f t="shared" si="2"/>
        <v>42</v>
      </c>
      <c r="P15" s="146">
        <f t="shared" si="2"/>
        <v>0</v>
      </c>
      <c r="Q15" s="146">
        <f t="shared" si="2"/>
        <v>0</v>
      </c>
      <c r="R15" s="146">
        <f t="shared" si="2"/>
        <v>0</v>
      </c>
      <c r="S15" s="146">
        <f t="shared" si="2"/>
        <v>0</v>
      </c>
      <c r="T15" s="146">
        <f t="shared" si="2"/>
        <v>0</v>
      </c>
      <c r="U15" s="146">
        <f t="shared" si="2"/>
        <v>0</v>
      </c>
      <c r="V15" s="146">
        <f t="shared" si="2"/>
        <v>0</v>
      </c>
      <c r="W15" s="146">
        <f t="shared" si="2"/>
        <v>0</v>
      </c>
      <c r="X15" s="146">
        <f t="shared" si="2"/>
        <v>64</v>
      </c>
    </row>
    <row r="16" spans="1:24" ht="12.75">
      <c r="A16" s="35">
        <v>4</v>
      </c>
      <c r="B16" s="30" t="s">
        <v>220</v>
      </c>
      <c r="C16" s="30" t="s">
        <v>15</v>
      </c>
      <c r="D16" s="31">
        <v>21020004</v>
      </c>
      <c r="E16" s="53" t="s">
        <v>322</v>
      </c>
      <c r="F16" s="55">
        <v>10</v>
      </c>
      <c r="G16" s="55">
        <v>5</v>
      </c>
      <c r="H16" s="146">
        <f>SUM(F16:G16)</f>
        <v>15</v>
      </c>
      <c r="I16" s="55">
        <v>4</v>
      </c>
      <c r="J16" s="55">
        <v>6</v>
      </c>
      <c r="K16" s="55">
        <v>11</v>
      </c>
      <c r="L16" s="55">
        <v>10</v>
      </c>
      <c r="M16" s="55">
        <v>7</v>
      </c>
      <c r="N16" s="55">
        <v>9</v>
      </c>
      <c r="O16" s="146">
        <f>SUM(I16:N16)</f>
        <v>47</v>
      </c>
      <c r="P16" s="55">
        <v>0</v>
      </c>
      <c r="Q16" s="55">
        <v>0</v>
      </c>
      <c r="R16" s="55">
        <v>0</v>
      </c>
      <c r="S16" s="146">
        <f>SUM(P16:R16)</f>
        <v>0</v>
      </c>
      <c r="T16" s="55">
        <v>0</v>
      </c>
      <c r="U16" s="55">
        <v>0</v>
      </c>
      <c r="V16" s="55">
        <v>0</v>
      </c>
      <c r="W16" s="146">
        <f>SUM(T16:V16)</f>
        <v>0</v>
      </c>
      <c r="X16" s="157">
        <f>SUM(W16,S16,O16,H16)</f>
        <v>62</v>
      </c>
    </row>
    <row r="17" spans="1:24" ht="12.75">
      <c r="A17" s="16"/>
      <c r="B17" s="29"/>
      <c r="C17" s="29"/>
      <c r="D17" s="32" t="s">
        <v>222</v>
      </c>
      <c r="E17" s="53" t="s">
        <v>323</v>
      </c>
      <c r="F17" s="55">
        <v>12</v>
      </c>
      <c r="G17" s="55">
        <v>6</v>
      </c>
      <c r="H17" s="146">
        <f>SUM(F17:G17)</f>
        <v>18</v>
      </c>
      <c r="I17" s="55">
        <v>4</v>
      </c>
      <c r="J17" s="55">
        <v>6</v>
      </c>
      <c r="K17" s="55">
        <v>9</v>
      </c>
      <c r="L17" s="55">
        <v>11</v>
      </c>
      <c r="M17" s="55">
        <v>3</v>
      </c>
      <c r="N17" s="55">
        <v>8</v>
      </c>
      <c r="O17" s="146">
        <f>SUM(I17:N17)</f>
        <v>41</v>
      </c>
      <c r="P17" s="55">
        <v>0</v>
      </c>
      <c r="Q17" s="55">
        <v>0</v>
      </c>
      <c r="R17" s="55">
        <v>0</v>
      </c>
      <c r="S17" s="146">
        <f>SUM(P17:R17)</f>
        <v>0</v>
      </c>
      <c r="T17" s="55">
        <v>0</v>
      </c>
      <c r="U17" s="55">
        <v>0</v>
      </c>
      <c r="V17" s="55">
        <v>0</v>
      </c>
      <c r="W17" s="146">
        <f>SUM(T17:V17)</f>
        <v>0</v>
      </c>
      <c r="X17" s="157">
        <f>SUM(W17,S17,O17,H17)</f>
        <v>59</v>
      </c>
    </row>
    <row r="18" spans="1:24" s="6" customFormat="1" ht="12.75">
      <c r="A18" s="142"/>
      <c r="B18" s="143"/>
      <c r="C18" s="143"/>
      <c r="D18" s="144"/>
      <c r="E18" s="145" t="s">
        <v>313</v>
      </c>
      <c r="F18" s="146">
        <f>SUM(F16:F17)</f>
        <v>22</v>
      </c>
      <c r="G18" s="146">
        <f aca="true" t="shared" si="3" ref="G18:X18">SUM(G16:G17)</f>
        <v>11</v>
      </c>
      <c r="H18" s="146">
        <f t="shared" si="3"/>
        <v>33</v>
      </c>
      <c r="I18" s="146">
        <f t="shared" si="3"/>
        <v>8</v>
      </c>
      <c r="J18" s="146">
        <f t="shared" si="3"/>
        <v>12</v>
      </c>
      <c r="K18" s="146">
        <f t="shared" si="3"/>
        <v>20</v>
      </c>
      <c r="L18" s="146">
        <f t="shared" si="3"/>
        <v>21</v>
      </c>
      <c r="M18" s="146">
        <f t="shared" si="3"/>
        <v>10</v>
      </c>
      <c r="N18" s="146">
        <f t="shared" si="3"/>
        <v>17</v>
      </c>
      <c r="O18" s="146">
        <f t="shared" si="3"/>
        <v>88</v>
      </c>
      <c r="P18" s="146">
        <f t="shared" si="3"/>
        <v>0</v>
      </c>
      <c r="Q18" s="146">
        <f t="shared" si="3"/>
        <v>0</v>
      </c>
      <c r="R18" s="146">
        <f t="shared" si="3"/>
        <v>0</v>
      </c>
      <c r="S18" s="146">
        <f t="shared" si="3"/>
        <v>0</v>
      </c>
      <c r="T18" s="146">
        <f t="shared" si="3"/>
        <v>0</v>
      </c>
      <c r="U18" s="146">
        <f t="shared" si="3"/>
        <v>0</v>
      </c>
      <c r="V18" s="146">
        <f t="shared" si="3"/>
        <v>0</v>
      </c>
      <c r="W18" s="146">
        <f t="shared" si="3"/>
        <v>0</v>
      </c>
      <c r="X18" s="146">
        <f t="shared" si="3"/>
        <v>121</v>
      </c>
    </row>
    <row r="19" spans="1:24" ht="12.75">
      <c r="A19" s="35">
        <v>5</v>
      </c>
      <c r="B19" s="30" t="s">
        <v>154</v>
      </c>
      <c r="C19" s="30" t="s">
        <v>182</v>
      </c>
      <c r="D19" s="31">
        <v>21020005</v>
      </c>
      <c r="E19" s="53" t="s">
        <v>322</v>
      </c>
      <c r="F19" s="55">
        <v>19</v>
      </c>
      <c r="G19" s="55">
        <v>20</v>
      </c>
      <c r="H19" s="146">
        <f>SUM(F19:G19)</f>
        <v>39</v>
      </c>
      <c r="I19" s="55">
        <v>26</v>
      </c>
      <c r="J19" s="55">
        <v>17</v>
      </c>
      <c r="K19" s="55">
        <v>27</v>
      </c>
      <c r="L19" s="55">
        <v>24</v>
      </c>
      <c r="M19" s="55">
        <v>25</v>
      </c>
      <c r="N19" s="55">
        <v>32</v>
      </c>
      <c r="O19" s="146">
        <f>SUM(I19:N19)</f>
        <v>151</v>
      </c>
      <c r="P19" s="55">
        <v>0</v>
      </c>
      <c r="Q19" s="55">
        <v>0</v>
      </c>
      <c r="R19" s="55">
        <v>0</v>
      </c>
      <c r="S19" s="146">
        <f>SUM(P19:R19)</f>
        <v>0</v>
      </c>
      <c r="T19" s="55">
        <v>0</v>
      </c>
      <c r="U19" s="55">
        <v>0</v>
      </c>
      <c r="V19" s="55">
        <v>0</v>
      </c>
      <c r="W19" s="146">
        <f>SUM(T19:V19)</f>
        <v>0</v>
      </c>
      <c r="X19" s="157">
        <f>SUM(W19,S19,O19,H19)</f>
        <v>190</v>
      </c>
    </row>
    <row r="20" spans="1:24" ht="12.75">
      <c r="A20" s="16"/>
      <c r="B20" s="29"/>
      <c r="C20" s="29"/>
      <c r="D20" s="32" t="s">
        <v>156</v>
      </c>
      <c r="E20" s="53" t="s">
        <v>323</v>
      </c>
      <c r="F20" s="55">
        <v>18</v>
      </c>
      <c r="G20" s="55">
        <v>21</v>
      </c>
      <c r="H20" s="146">
        <f>SUM(F20:G20)</f>
        <v>39</v>
      </c>
      <c r="I20" s="55">
        <v>22</v>
      </c>
      <c r="J20" s="55">
        <v>22</v>
      </c>
      <c r="K20" s="55">
        <v>18</v>
      </c>
      <c r="L20" s="55">
        <v>21</v>
      </c>
      <c r="M20" s="55">
        <v>33</v>
      </c>
      <c r="N20" s="55">
        <v>27</v>
      </c>
      <c r="O20" s="146">
        <f>SUM(I20:N20)</f>
        <v>143</v>
      </c>
      <c r="P20" s="55">
        <v>0</v>
      </c>
      <c r="Q20" s="55">
        <v>0</v>
      </c>
      <c r="R20" s="55">
        <v>0</v>
      </c>
      <c r="S20" s="146">
        <f>SUM(P20:R20)</f>
        <v>0</v>
      </c>
      <c r="T20" s="55">
        <v>0</v>
      </c>
      <c r="U20" s="55">
        <v>0</v>
      </c>
      <c r="V20" s="55">
        <v>0</v>
      </c>
      <c r="W20" s="146">
        <f>SUM(T20:V20)</f>
        <v>0</v>
      </c>
      <c r="X20" s="157">
        <f>SUM(W20,S20,O20,H20)</f>
        <v>182</v>
      </c>
    </row>
    <row r="21" spans="1:24" s="6" customFormat="1" ht="12.75">
      <c r="A21" s="142"/>
      <c r="B21" s="143"/>
      <c r="C21" s="143"/>
      <c r="D21" s="144"/>
      <c r="E21" s="145" t="s">
        <v>313</v>
      </c>
      <c r="F21" s="146">
        <f>SUM(F19:F20)</f>
        <v>37</v>
      </c>
      <c r="G21" s="146">
        <f aca="true" t="shared" si="4" ref="G21:X21">SUM(G19:G20)</f>
        <v>41</v>
      </c>
      <c r="H21" s="146">
        <f t="shared" si="4"/>
        <v>78</v>
      </c>
      <c r="I21" s="146">
        <f t="shared" si="4"/>
        <v>48</v>
      </c>
      <c r="J21" s="146">
        <f t="shared" si="4"/>
        <v>39</v>
      </c>
      <c r="K21" s="146">
        <f t="shared" si="4"/>
        <v>45</v>
      </c>
      <c r="L21" s="146">
        <f t="shared" si="4"/>
        <v>45</v>
      </c>
      <c r="M21" s="146">
        <f t="shared" si="4"/>
        <v>58</v>
      </c>
      <c r="N21" s="146">
        <f t="shared" si="4"/>
        <v>59</v>
      </c>
      <c r="O21" s="146">
        <f t="shared" si="4"/>
        <v>294</v>
      </c>
      <c r="P21" s="146">
        <f t="shared" si="4"/>
        <v>0</v>
      </c>
      <c r="Q21" s="146">
        <f t="shared" si="4"/>
        <v>0</v>
      </c>
      <c r="R21" s="146">
        <f t="shared" si="4"/>
        <v>0</v>
      </c>
      <c r="S21" s="146">
        <f t="shared" si="4"/>
        <v>0</v>
      </c>
      <c r="T21" s="146">
        <f t="shared" si="4"/>
        <v>0</v>
      </c>
      <c r="U21" s="146">
        <f t="shared" si="4"/>
        <v>0</v>
      </c>
      <c r="V21" s="146">
        <f t="shared" si="4"/>
        <v>0</v>
      </c>
      <c r="W21" s="146">
        <f t="shared" si="4"/>
        <v>0</v>
      </c>
      <c r="X21" s="146">
        <f t="shared" si="4"/>
        <v>372</v>
      </c>
    </row>
    <row r="22" spans="1:24" ht="12.75">
      <c r="A22" s="35">
        <v>6</v>
      </c>
      <c r="B22" s="30" t="s">
        <v>100</v>
      </c>
      <c r="C22" s="30" t="s">
        <v>176</v>
      </c>
      <c r="D22" s="31">
        <v>21020006</v>
      </c>
      <c r="E22" s="53" t="s">
        <v>322</v>
      </c>
      <c r="F22" s="55">
        <v>7</v>
      </c>
      <c r="G22" s="55">
        <v>4</v>
      </c>
      <c r="H22" s="146">
        <f>SUM(F22:G22)</f>
        <v>11</v>
      </c>
      <c r="I22" s="55">
        <v>10</v>
      </c>
      <c r="J22" s="55">
        <v>15</v>
      </c>
      <c r="K22" s="55">
        <v>10</v>
      </c>
      <c r="L22" s="55">
        <v>19</v>
      </c>
      <c r="M22" s="55">
        <v>8</v>
      </c>
      <c r="N22" s="55">
        <v>22</v>
      </c>
      <c r="O22" s="146">
        <f>SUM(I22:N22)</f>
        <v>84</v>
      </c>
      <c r="P22" s="55">
        <v>0</v>
      </c>
      <c r="Q22" s="55">
        <v>0</v>
      </c>
      <c r="R22" s="55">
        <v>0</v>
      </c>
      <c r="S22" s="146">
        <f>SUM(P22:R22)</f>
        <v>0</v>
      </c>
      <c r="T22" s="55">
        <v>0</v>
      </c>
      <c r="U22" s="55">
        <v>0</v>
      </c>
      <c r="V22" s="55">
        <v>0</v>
      </c>
      <c r="W22" s="146">
        <f>SUM(T22:V22)</f>
        <v>0</v>
      </c>
      <c r="X22" s="157">
        <f>SUM(W22,S22,O22,H22)</f>
        <v>95</v>
      </c>
    </row>
    <row r="23" spans="1:24" ht="12.75">
      <c r="A23" s="16"/>
      <c r="B23" s="29"/>
      <c r="C23" s="29"/>
      <c r="D23" s="32" t="s">
        <v>102</v>
      </c>
      <c r="E23" s="53" t="s">
        <v>323</v>
      </c>
      <c r="F23" s="55">
        <v>5</v>
      </c>
      <c r="G23" s="55">
        <v>9</v>
      </c>
      <c r="H23" s="146">
        <f>SUM(F23:G23)</f>
        <v>14</v>
      </c>
      <c r="I23" s="55">
        <v>12</v>
      </c>
      <c r="J23" s="55">
        <v>9</v>
      </c>
      <c r="K23" s="55">
        <v>14</v>
      </c>
      <c r="L23" s="55">
        <v>9</v>
      </c>
      <c r="M23" s="55">
        <v>15</v>
      </c>
      <c r="N23" s="55">
        <v>14</v>
      </c>
      <c r="O23" s="146">
        <f>SUM(I23:N23)</f>
        <v>73</v>
      </c>
      <c r="P23" s="55">
        <v>0</v>
      </c>
      <c r="Q23" s="55">
        <v>0</v>
      </c>
      <c r="R23" s="55">
        <v>0</v>
      </c>
      <c r="S23" s="146">
        <f>SUM(P23:R23)</f>
        <v>0</v>
      </c>
      <c r="T23" s="55">
        <v>0</v>
      </c>
      <c r="U23" s="55">
        <v>0</v>
      </c>
      <c r="V23" s="55">
        <v>0</v>
      </c>
      <c r="W23" s="146">
        <f>SUM(T23:V23)</f>
        <v>0</v>
      </c>
      <c r="X23" s="157">
        <f>SUM(W23,S23,O23,H23)</f>
        <v>87</v>
      </c>
    </row>
    <row r="24" spans="1:24" s="6" customFormat="1" ht="12.75">
      <c r="A24" s="142"/>
      <c r="B24" s="143"/>
      <c r="C24" s="143"/>
      <c r="D24" s="144"/>
      <c r="E24" s="145" t="s">
        <v>313</v>
      </c>
      <c r="F24" s="146">
        <f aca="true" t="shared" si="5" ref="F24:X24">SUM(F22:F23)</f>
        <v>12</v>
      </c>
      <c r="G24" s="146">
        <f t="shared" si="5"/>
        <v>13</v>
      </c>
      <c r="H24" s="146">
        <f t="shared" si="5"/>
        <v>25</v>
      </c>
      <c r="I24" s="146">
        <f t="shared" si="5"/>
        <v>22</v>
      </c>
      <c r="J24" s="146">
        <f t="shared" si="5"/>
        <v>24</v>
      </c>
      <c r="K24" s="146">
        <f t="shared" si="5"/>
        <v>24</v>
      </c>
      <c r="L24" s="146">
        <f t="shared" si="5"/>
        <v>28</v>
      </c>
      <c r="M24" s="146">
        <f t="shared" si="5"/>
        <v>23</v>
      </c>
      <c r="N24" s="146">
        <f t="shared" si="5"/>
        <v>36</v>
      </c>
      <c r="O24" s="146">
        <f t="shared" si="5"/>
        <v>157</v>
      </c>
      <c r="P24" s="146">
        <f t="shared" si="5"/>
        <v>0</v>
      </c>
      <c r="Q24" s="146">
        <f t="shared" si="5"/>
        <v>0</v>
      </c>
      <c r="R24" s="146">
        <f t="shared" si="5"/>
        <v>0</v>
      </c>
      <c r="S24" s="146">
        <f t="shared" si="5"/>
        <v>0</v>
      </c>
      <c r="T24" s="146">
        <f t="shared" si="5"/>
        <v>0</v>
      </c>
      <c r="U24" s="146">
        <f t="shared" si="5"/>
        <v>0</v>
      </c>
      <c r="V24" s="146">
        <f t="shared" si="5"/>
        <v>0</v>
      </c>
      <c r="W24" s="146">
        <f t="shared" si="5"/>
        <v>0</v>
      </c>
      <c r="X24" s="146">
        <f t="shared" si="5"/>
        <v>182</v>
      </c>
    </row>
    <row r="25" spans="1:24" ht="12.75">
      <c r="A25" s="35">
        <v>7</v>
      </c>
      <c r="B25" s="30" t="s">
        <v>286</v>
      </c>
      <c r="C25" s="30" t="s">
        <v>188</v>
      </c>
      <c r="D25" s="31">
        <v>21020007</v>
      </c>
      <c r="E25" s="53" t="s">
        <v>322</v>
      </c>
      <c r="F25" s="55">
        <v>30</v>
      </c>
      <c r="G25" s="55">
        <v>25</v>
      </c>
      <c r="H25" s="146">
        <f>SUM(F25:G25)</f>
        <v>55</v>
      </c>
      <c r="I25" s="55">
        <v>28</v>
      </c>
      <c r="J25" s="55">
        <v>27</v>
      </c>
      <c r="K25" s="55">
        <v>54</v>
      </c>
      <c r="L25" s="55">
        <v>43</v>
      </c>
      <c r="M25" s="55">
        <v>46</v>
      </c>
      <c r="N25" s="55">
        <v>48</v>
      </c>
      <c r="O25" s="146">
        <f>SUM(I25:N25)</f>
        <v>246</v>
      </c>
      <c r="P25" s="55">
        <v>53</v>
      </c>
      <c r="Q25" s="55">
        <v>51</v>
      </c>
      <c r="R25" s="55">
        <v>46</v>
      </c>
      <c r="S25" s="146">
        <f>SUM(P25:R25)</f>
        <v>150</v>
      </c>
      <c r="T25" s="55">
        <v>0</v>
      </c>
      <c r="U25" s="55">
        <v>0</v>
      </c>
      <c r="V25" s="55">
        <v>0</v>
      </c>
      <c r="W25" s="146">
        <f>SUM(T25:V25)</f>
        <v>0</v>
      </c>
      <c r="X25" s="157">
        <f>SUM(W25,S25,O25,H25)</f>
        <v>451</v>
      </c>
    </row>
    <row r="26" spans="1:24" ht="12.75">
      <c r="A26" s="16"/>
      <c r="B26" s="29"/>
      <c r="C26" s="29"/>
      <c r="D26" s="32" t="s">
        <v>288</v>
      </c>
      <c r="E26" s="53" t="s">
        <v>323</v>
      </c>
      <c r="F26" s="55">
        <v>23</v>
      </c>
      <c r="G26" s="55">
        <v>38</v>
      </c>
      <c r="H26" s="146">
        <f>SUM(F26:G26)</f>
        <v>61</v>
      </c>
      <c r="I26" s="55">
        <v>30</v>
      </c>
      <c r="J26" s="55">
        <v>35</v>
      </c>
      <c r="K26" s="55">
        <v>45</v>
      </c>
      <c r="L26" s="55">
        <v>31</v>
      </c>
      <c r="M26" s="55">
        <v>43</v>
      </c>
      <c r="N26" s="55">
        <v>57</v>
      </c>
      <c r="O26" s="146">
        <f>SUM(I26:N26)</f>
        <v>241</v>
      </c>
      <c r="P26" s="55">
        <v>37</v>
      </c>
      <c r="Q26" s="55">
        <v>41</v>
      </c>
      <c r="R26" s="55">
        <v>47</v>
      </c>
      <c r="S26" s="146">
        <f>SUM(P26:R26)</f>
        <v>125</v>
      </c>
      <c r="T26" s="55">
        <v>0</v>
      </c>
      <c r="U26" s="55">
        <v>0</v>
      </c>
      <c r="V26" s="55">
        <v>0</v>
      </c>
      <c r="W26" s="146">
        <f>SUM(T26:V26)</f>
        <v>0</v>
      </c>
      <c r="X26" s="157">
        <f>SUM(W26,S26,O26,H26)</f>
        <v>427</v>
      </c>
    </row>
    <row r="27" spans="1:24" s="6" customFormat="1" ht="12.75">
      <c r="A27" s="142"/>
      <c r="B27" s="143"/>
      <c r="C27" s="143"/>
      <c r="D27" s="144"/>
      <c r="E27" s="145" t="s">
        <v>313</v>
      </c>
      <c r="F27" s="146">
        <f aca="true" t="shared" si="6" ref="F27:W27">SUM(F25:F26)</f>
        <v>53</v>
      </c>
      <c r="G27" s="146">
        <f t="shared" si="6"/>
        <v>63</v>
      </c>
      <c r="H27" s="146">
        <f t="shared" si="6"/>
        <v>116</v>
      </c>
      <c r="I27" s="146">
        <f t="shared" si="6"/>
        <v>58</v>
      </c>
      <c r="J27" s="146">
        <f t="shared" si="6"/>
        <v>62</v>
      </c>
      <c r="K27" s="146">
        <f t="shared" si="6"/>
        <v>99</v>
      </c>
      <c r="L27" s="146">
        <f t="shared" si="6"/>
        <v>74</v>
      </c>
      <c r="M27" s="146">
        <f t="shared" si="6"/>
        <v>89</v>
      </c>
      <c r="N27" s="146">
        <f t="shared" si="6"/>
        <v>105</v>
      </c>
      <c r="O27" s="146">
        <f t="shared" si="6"/>
        <v>487</v>
      </c>
      <c r="P27" s="146">
        <f t="shared" si="6"/>
        <v>90</v>
      </c>
      <c r="Q27" s="146">
        <f t="shared" si="6"/>
        <v>92</v>
      </c>
      <c r="R27" s="146">
        <f t="shared" si="6"/>
        <v>93</v>
      </c>
      <c r="S27" s="146">
        <f t="shared" si="6"/>
        <v>275</v>
      </c>
      <c r="T27" s="146">
        <f t="shared" si="6"/>
        <v>0</v>
      </c>
      <c r="U27" s="146">
        <f t="shared" si="6"/>
        <v>0</v>
      </c>
      <c r="V27" s="146">
        <f t="shared" si="6"/>
        <v>0</v>
      </c>
      <c r="W27" s="146">
        <f t="shared" si="6"/>
        <v>0</v>
      </c>
      <c r="X27" s="146">
        <f>SUM(X25:X26)</f>
        <v>878</v>
      </c>
    </row>
    <row r="28" spans="1:24" ht="12.75">
      <c r="A28" s="35">
        <v>8</v>
      </c>
      <c r="B28" s="30" t="s">
        <v>28</v>
      </c>
      <c r="C28" s="30" t="s">
        <v>197</v>
      </c>
      <c r="D28" s="31">
        <v>21020008</v>
      </c>
      <c r="E28" s="53" t="s">
        <v>322</v>
      </c>
      <c r="F28" s="55">
        <v>6</v>
      </c>
      <c r="G28" s="55">
        <v>10</v>
      </c>
      <c r="H28" s="146">
        <f>SUM(F28:G28)</f>
        <v>16</v>
      </c>
      <c r="I28" s="55">
        <v>3</v>
      </c>
      <c r="J28" s="55">
        <v>2</v>
      </c>
      <c r="K28" s="55">
        <v>8</v>
      </c>
      <c r="L28" s="55">
        <v>6</v>
      </c>
      <c r="M28" s="55">
        <v>3</v>
      </c>
      <c r="N28" s="55">
        <v>5</v>
      </c>
      <c r="O28" s="146">
        <f>SUM(I28:N28)</f>
        <v>27</v>
      </c>
      <c r="P28" s="55">
        <v>0</v>
      </c>
      <c r="Q28" s="55">
        <v>0</v>
      </c>
      <c r="R28" s="55">
        <v>0</v>
      </c>
      <c r="S28" s="146">
        <f>SUM(P28:R28)</f>
        <v>0</v>
      </c>
      <c r="T28" s="55">
        <v>0</v>
      </c>
      <c r="U28" s="55">
        <v>0</v>
      </c>
      <c r="V28" s="55">
        <v>0</v>
      </c>
      <c r="W28" s="146">
        <f>SUM(T28:V28)</f>
        <v>0</v>
      </c>
      <c r="X28" s="157">
        <f>SUM(W28,S28,O28,H28)</f>
        <v>43</v>
      </c>
    </row>
    <row r="29" spans="1:24" ht="12.75">
      <c r="A29" s="16"/>
      <c r="B29" s="29"/>
      <c r="C29" s="29"/>
      <c r="D29" s="32" t="s">
        <v>30</v>
      </c>
      <c r="E29" s="53" t="s">
        <v>323</v>
      </c>
      <c r="F29" s="55">
        <v>9</v>
      </c>
      <c r="G29" s="55">
        <v>5</v>
      </c>
      <c r="H29" s="146">
        <f>SUM(F29:G29)</f>
        <v>14</v>
      </c>
      <c r="I29" s="55">
        <v>4</v>
      </c>
      <c r="J29" s="55">
        <v>2</v>
      </c>
      <c r="K29" s="55">
        <v>9</v>
      </c>
      <c r="L29" s="55">
        <v>2</v>
      </c>
      <c r="M29" s="55">
        <v>8</v>
      </c>
      <c r="N29" s="55">
        <v>6</v>
      </c>
      <c r="O29" s="146">
        <f>SUM(I29:N29)</f>
        <v>31</v>
      </c>
      <c r="P29" s="55">
        <v>0</v>
      </c>
      <c r="Q29" s="55">
        <v>0</v>
      </c>
      <c r="R29" s="55">
        <v>0</v>
      </c>
      <c r="S29" s="146">
        <f>SUM(P29:R29)</f>
        <v>0</v>
      </c>
      <c r="T29" s="55">
        <v>0</v>
      </c>
      <c r="U29" s="55">
        <v>0</v>
      </c>
      <c r="V29" s="55">
        <v>0</v>
      </c>
      <c r="W29" s="146">
        <f>SUM(T29:V29)</f>
        <v>0</v>
      </c>
      <c r="X29" s="157">
        <f>SUM(W29,S29,O29,H29)</f>
        <v>45</v>
      </c>
    </row>
    <row r="30" spans="1:24" s="6" customFormat="1" ht="12.75">
      <c r="A30" s="142"/>
      <c r="B30" s="143"/>
      <c r="C30" s="143"/>
      <c r="D30" s="144"/>
      <c r="E30" s="145" t="s">
        <v>313</v>
      </c>
      <c r="F30" s="146">
        <f aca="true" t="shared" si="7" ref="F30:X30">SUM(F28:F29)</f>
        <v>15</v>
      </c>
      <c r="G30" s="146">
        <f t="shared" si="7"/>
        <v>15</v>
      </c>
      <c r="H30" s="146">
        <f t="shared" si="7"/>
        <v>30</v>
      </c>
      <c r="I30" s="146">
        <f t="shared" si="7"/>
        <v>7</v>
      </c>
      <c r="J30" s="146">
        <f t="shared" si="7"/>
        <v>4</v>
      </c>
      <c r="K30" s="146">
        <f t="shared" si="7"/>
        <v>17</v>
      </c>
      <c r="L30" s="146">
        <f t="shared" si="7"/>
        <v>8</v>
      </c>
      <c r="M30" s="146">
        <f t="shared" si="7"/>
        <v>11</v>
      </c>
      <c r="N30" s="146">
        <f t="shared" si="7"/>
        <v>11</v>
      </c>
      <c r="O30" s="146">
        <f t="shared" si="7"/>
        <v>58</v>
      </c>
      <c r="P30" s="146">
        <f t="shared" si="7"/>
        <v>0</v>
      </c>
      <c r="Q30" s="146">
        <f t="shared" si="7"/>
        <v>0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46">
        <f t="shared" si="7"/>
        <v>0</v>
      </c>
      <c r="V30" s="146">
        <f t="shared" si="7"/>
        <v>0</v>
      </c>
      <c r="W30" s="146">
        <f t="shared" si="7"/>
        <v>0</v>
      </c>
      <c r="X30" s="146">
        <f t="shared" si="7"/>
        <v>88</v>
      </c>
    </row>
    <row r="31" spans="1:24" ht="12.75">
      <c r="A31" s="35">
        <v>9</v>
      </c>
      <c r="B31" s="30" t="s">
        <v>190</v>
      </c>
      <c r="C31" s="30" t="s">
        <v>32</v>
      </c>
      <c r="D31" s="31">
        <v>21020010</v>
      </c>
      <c r="E31" s="53" t="s">
        <v>322</v>
      </c>
      <c r="F31" s="55">
        <v>6</v>
      </c>
      <c r="G31" s="55">
        <v>7</v>
      </c>
      <c r="H31" s="146">
        <f>SUM(F31:G31)</f>
        <v>13</v>
      </c>
      <c r="I31" s="55">
        <v>7</v>
      </c>
      <c r="J31" s="55">
        <v>4</v>
      </c>
      <c r="K31" s="55">
        <v>10</v>
      </c>
      <c r="L31" s="55">
        <v>11</v>
      </c>
      <c r="M31" s="55">
        <v>11</v>
      </c>
      <c r="N31" s="55">
        <v>12</v>
      </c>
      <c r="O31" s="146">
        <f>SUM(I31:N31)</f>
        <v>55</v>
      </c>
      <c r="P31" s="55">
        <v>0</v>
      </c>
      <c r="Q31" s="55">
        <v>0</v>
      </c>
      <c r="R31" s="55">
        <v>0</v>
      </c>
      <c r="S31" s="146">
        <f>SUM(P31:R31)</f>
        <v>0</v>
      </c>
      <c r="T31" s="55">
        <v>0</v>
      </c>
      <c r="U31" s="55">
        <v>0</v>
      </c>
      <c r="V31" s="55">
        <v>0</v>
      </c>
      <c r="W31" s="146">
        <f>SUM(T31:V31)</f>
        <v>0</v>
      </c>
      <c r="X31" s="157">
        <f>SUM(W31,S31,O31,H31)</f>
        <v>68</v>
      </c>
    </row>
    <row r="32" spans="1:24" ht="12.75">
      <c r="A32" s="16"/>
      <c r="B32" s="29"/>
      <c r="C32" s="29"/>
      <c r="D32" s="32" t="s">
        <v>192</v>
      </c>
      <c r="E32" s="53" t="s">
        <v>323</v>
      </c>
      <c r="F32" s="55">
        <v>3</v>
      </c>
      <c r="G32" s="55">
        <v>5</v>
      </c>
      <c r="H32" s="146">
        <f>SUM(F32:G32)</f>
        <v>8</v>
      </c>
      <c r="I32" s="55">
        <v>4</v>
      </c>
      <c r="J32" s="55">
        <v>6</v>
      </c>
      <c r="K32" s="55">
        <v>10</v>
      </c>
      <c r="L32" s="55">
        <v>6</v>
      </c>
      <c r="M32" s="55">
        <v>5</v>
      </c>
      <c r="N32" s="55">
        <v>7</v>
      </c>
      <c r="O32" s="146">
        <f>SUM(I32:N32)</f>
        <v>38</v>
      </c>
      <c r="P32" s="55">
        <v>0</v>
      </c>
      <c r="Q32" s="55">
        <v>0</v>
      </c>
      <c r="R32" s="55">
        <v>0</v>
      </c>
      <c r="S32" s="146">
        <f>SUM(P32:R32)</f>
        <v>0</v>
      </c>
      <c r="T32" s="55">
        <v>0</v>
      </c>
      <c r="U32" s="55">
        <v>0</v>
      </c>
      <c r="V32" s="55">
        <v>0</v>
      </c>
      <c r="W32" s="146">
        <f>SUM(T32:V32)</f>
        <v>0</v>
      </c>
      <c r="X32" s="157">
        <f>SUM(W32,S32,O32,H32)</f>
        <v>46</v>
      </c>
    </row>
    <row r="33" spans="1:24" s="6" customFormat="1" ht="12.75">
      <c r="A33" s="142"/>
      <c r="B33" s="143"/>
      <c r="C33" s="143"/>
      <c r="D33" s="144"/>
      <c r="E33" s="145" t="s">
        <v>313</v>
      </c>
      <c r="F33" s="146">
        <f aca="true" t="shared" si="8" ref="F33:X33">SUM(F31:F32)</f>
        <v>9</v>
      </c>
      <c r="G33" s="146">
        <f t="shared" si="8"/>
        <v>12</v>
      </c>
      <c r="H33" s="146">
        <f t="shared" si="8"/>
        <v>21</v>
      </c>
      <c r="I33" s="146">
        <f t="shared" si="8"/>
        <v>11</v>
      </c>
      <c r="J33" s="146">
        <f t="shared" si="8"/>
        <v>10</v>
      </c>
      <c r="K33" s="146">
        <f t="shared" si="8"/>
        <v>20</v>
      </c>
      <c r="L33" s="146">
        <f t="shared" si="8"/>
        <v>17</v>
      </c>
      <c r="M33" s="146">
        <f t="shared" si="8"/>
        <v>16</v>
      </c>
      <c r="N33" s="146">
        <f t="shared" si="8"/>
        <v>19</v>
      </c>
      <c r="O33" s="146">
        <f t="shared" si="8"/>
        <v>93</v>
      </c>
      <c r="P33" s="146">
        <f t="shared" si="8"/>
        <v>0</v>
      </c>
      <c r="Q33" s="146">
        <f t="shared" si="8"/>
        <v>0</v>
      </c>
      <c r="R33" s="146">
        <f t="shared" si="8"/>
        <v>0</v>
      </c>
      <c r="S33" s="146">
        <f t="shared" si="8"/>
        <v>0</v>
      </c>
      <c r="T33" s="146">
        <f t="shared" si="8"/>
        <v>0</v>
      </c>
      <c r="U33" s="146">
        <f t="shared" si="8"/>
        <v>0</v>
      </c>
      <c r="V33" s="146">
        <f t="shared" si="8"/>
        <v>0</v>
      </c>
      <c r="W33" s="146">
        <f t="shared" si="8"/>
        <v>0</v>
      </c>
      <c r="X33" s="146">
        <f t="shared" si="8"/>
        <v>114</v>
      </c>
    </row>
    <row r="34" spans="1:24" ht="12.75">
      <c r="A34" s="35">
        <v>10</v>
      </c>
      <c r="B34" s="30" t="s">
        <v>226</v>
      </c>
      <c r="C34" s="30" t="s">
        <v>128</v>
      </c>
      <c r="D34" s="31">
        <v>21020011</v>
      </c>
      <c r="E34" s="53" t="s">
        <v>322</v>
      </c>
      <c r="F34" s="55">
        <v>7</v>
      </c>
      <c r="G34" s="55">
        <v>6</v>
      </c>
      <c r="H34" s="146">
        <f>SUM(F34:G34)</f>
        <v>13</v>
      </c>
      <c r="I34" s="55">
        <v>6</v>
      </c>
      <c r="J34" s="55">
        <v>6</v>
      </c>
      <c r="K34" s="55">
        <v>8</v>
      </c>
      <c r="L34" s="55">
        <v>3</v>
      </c>
      <c r="M34" s="55">
        <v>3</v>
      </c>
      <c r="N34" s="55">
        <v>6</v>
      </c>
      <c r="O34" s="146">
        <f>SUM(I34:N34)</f>
        <v>32</v>
      </c>
      <c r="P34" s="55">
        <v>0</v>
      </c>
      <c r="Q34" s="55">
        <v>0</v>
      </c>
      <c r="R34" s="55">
        <v>0</v>
      </c>
      <c r="S34" s="146">
        <f>SUM(P34:R34)</f>
        <v>0</v>
      </c>
      <c r="T34" s="55">
        <v>0</v>
      </c>
      <c r="U34" s="55">
        <v>0</v>
      </c>
      <c r="V34" s="55">
        <v>0</v>
      </c>
      <c r="W34" s="146">
        <f>SUM(T34:V34)</f>
        <v>0</v>
      </c>
      <c r="X34" s="157">
        <f>SUM(W34,S34,O34,H34)</f>
        <v>45</v>
      </c>
    </row>
    <row r="35" spans="1:24" ht="12.75">
      <c r="A35" s="16"/>
      <c r="B35" s="29"/>
      <c r="C35" s="29"/>
      <c r="D35" s="32" t="s">
        <v>228</v>
      </c>
      <c r="E35" s="53" t="s">
        <v>323</v>
      </c>
      <c r="F35" s="55">
        <v>5</v>
      </c>
      <c r="G35" s="55">
        <v>7</v>
      </c>
      <c r="H35" s="146">
        <f>SUM(F35:G35)</f>
        <v>12</v>
      </c>
      <c r="I35" s="55">
        <v>10</v>
      </c>
      <c r="J35" s="55">
        <v>1</v>
      </c>
      <c r="K35" s="55">
        <v>4</v>
      </c>
      <c r="L35" s="55">
        <v>5</v>
      </c>
      <c r="M35" s="55">
        <v>3</v>
      </c>
      <c r="N35" s="55">
        <v>4</v>
      </c>
      <c r="O35" s="146">
        <f>SUM(I35:N35)</f>
        <v>27</v>
      </c>
      <c r="P35" s="55">
        <v>0</v>
      </c>
      <c r="Q35" s="55">
        <v>0</v>
      </c>
      <c r="R35" s="55">
        <v>0</v>
      </c>
      <c r="S35" s="146">
        <f>SUM(P35:R35)</f>
        <v>0</v>
      </c>
      <c r="T35" s="55">
        <v>0</v>
      </c>
      <c r="U35" s="55">
        <v>0</v>
      </c>
      <c r="V35" s="55">
        <v>0</v>
      </c>
      <c r="W35" s="146">
        <f>SUM(T35:V35)</f>
        <v>0</v>
      </c>
      <c r="X35" s="157">
        <f>SUM(W35,S35,O35,H35)</f>
        <v>39</v>
      </c>
    </row>
    <row r="36" spans="1:24" s="6" customFormat="1" ht="12.75">
      <c r="A36" s="142"/>
      <c r="B36" s="143"/>
      <c r="C36" s="143"/>
      <c r="D36" s="144"/>
      <c r="E36" s="145" t="s">
        <v>313</v>
      </c>
      <c r="F36" s="146">
        <f aca="true" t="shared" si="9" ref="F36:X36">SUM(F34:F35)</f>
        <v>12</v>
      </c>
      <c r="G36" s="146">
        <f t="shared" si="9"/>
        <v>13</v>
      </c>
      <c r="H36" s="146">
        <f t="shared" si="9"/>
        <v>25</v>
      </c>
      <c r="I36" s="146">
        <f t="shared" si="9"/>
        <v>16</v>
      </c>
      <c r="J36" s="146">
        <f t="shared" si="9"/>
        <v>7</v>
      </c>
      <c r="K36" s="146">
        <f t="shared" si="9"/>
        <v>12</v>
      </c>
      <c r="L36" s="146">
        <f t="shared" si="9"/>
        <v>8</v>
      </c>
      <c r="M36" s="146">
        <f t="shared" si="9"/>
        <v>6</v>
      </c>
      <c r="N36" s="146">
        <f t="shared" si="9"/>
        <v>10</v>
      </c>
      <c r="O36" s="146">
        <f t="shared" si="9"/>
        <v>59</v>
      </c>
      <c r="P36" s="146">
        <f t="shared" si="9"/>
        <v>0</v>
      </c>
      <c r="Q36" s="146">
        <f t="shared" si="9"/>
        <v>0</v>
      </c>
      <c r="R36" s="146">
        <f t="shared" si="9"/>
        <v>0</v>
      </c>
      <c r="S36" s="146">
        <f t="shared" si="9"/>
        <v>0</v>
      </c>
      <c r="T36" s="146">
        <f t="shared" si="9"/>
        <v>0</v>
      </c>
      <c r="U36" s="146">
        <f t="shared" si="9"/>
        <v>0</v>
      </c>
      <c r="V36" s="146">
        <f t="shared" si="9"/>
        <v>0</v>
      </c>
      <c r="W36" s="146">
        <f t="shared" si="9"/>
        <v>0</v>
      </c>
      <c r="X36" s="146">
        <f t="shared" si="9"/>
        <v>84</v>
      </c>
    </row>
    <row r="37" spans="1:24" ht="12.75">
      <c r="A37" s="35">
        <v>11</v>
      </c>
      <c r="B37" s="30" t="s">
        <v>34</v>
      </c>
      <c r="C37" s="30" t="s">
        <v>224</v>
      </c>
      <c r="D37" s="31">
        <v>21020012</v>
      </c>
      <c r="E37" s="53" t="s">
        <v>322</v>
      </c>
      <c r="F37" s="55">
        <v>7</v>
      </c>
      <c r="G37" s="55">
        <v>7</v>
      </c>
      <c r="H37" s="146">
        <f>SUM(F37:G37)</f>
        <v>14</v>
      </c>
      <c r="I37" s="55">
        <v>2</v>
      </c>
      <c r="J37" s="55">
        <v>4</v>
      </c>
      <c r="K37" s="55">
        <v>2</v>
      </c>
      <c r="L37" s="55">
        <v>3</v>
      </c>
      <c r="M37" s="55">
        <v>6</v>
      </c>
      <c r="N37" s="55">
        <v>4</v>
      </c>
      <c r="O37" s="146">
        <f>SUM(I37:N37)</f>
        <v>21</v>
      </c>
      <c r="P37" s="55">
        <v>0</v>
      </c>
      <c r="Q37" s="55">
        <v>0</v>
      </c>
      <c r="R37" s="55">
        <v>0</v>
      </c>
      <c r="S37" s="146">
        <f>SUM(P37:R37)</f>
        <v>0</v>
      </c>
      <c r="T37" s="55">
        <v>0</v>
      </c>
      <c r="U37" s="55">
        <v>0</v>
      </c>
      <c r="V37" s="55">
        <v>0</v>
      </c>
      <c r="W37" s="146">
        <f>SUM(T37:V37)</f>
        <v>0</v>
      </c>
      <c r="X37" s="157">
        <f>SUM(W37,S37,O37,H37)</f>
        <v>35</v>
      </c>
    </row>
    <row r="38" spans="1:24" ht="12.75">
      <c r="A38" s="16"/>
      <c r="B38" s="29"/>
      <c r="C38" s="29"/>
      <c r="D38" s="32" t="s">
        <v>36</v>
      </c>
      <c r="E38" s="53" t="s">
        <v>323</v>
      </c>
      <c r="F38" s="55">
        <v>7</v>
      </c>
      <c r="G38" s="55">
        <v>2</v>
      </c>
      <c r="H38" s="146">
        <f>SUM(F38:G38)</f>
        <v>9</v>
      </c>
      <c r="I38" s="55">
        <v>2</v>
      </c>
      <c r="J38" s="55">
        <v>2</v>
      </c>
      <c r="K38" s="55">
        <v>3</v>
      </c>
      <c r="L38" s="55">
        <v>3</v>
      </c>
      <c r="M38" s="55">
        <v>4</v>
      </c>
      <c r="N38" s="55">
        <v>2</v>
      </c>
      <c r="O38" s="146">
        <f>SUM(I38:N38)</f>
        <v>16</v>
      </c>
      <c r="P38" s="55">
        <v>0</v>
      </c>
      <c r="Q38" s="55">
        <v>0</v>
      </c>
      <c r="R38" s="55">
        <v>0</v>
      </c>
      <c r="S38" s="146">
        <f>SUM(P38:R38)</f>
        <v>0</v>
      </c>
      <c r="T38" s="55">
        <v>0</v>
      </c>
      <c r="U38" s="55">
        <v>0</v>
      </c>
      <c r="V38" s="55">
        <v>0</v>
      </c>
      <c r="W38" s="146">
        <f>SUM(T38:V38)</f>
        <v>0</v>
      </c>
      <c r="X38" s="157">
        <f>SUM(W38,S38,O38,H38)</f>
        <v>25</v>
      </c>
    </row>
    <row r="39" spans="1:24" s="6" customFormat="1" ht="12.75">
      <c r="A39" s="142"/>
      <c r="B39" s="143"/>
      <c r="C39" s="143"/>
      <c r="D39" s="144"/>
      <c r="E39" s="145" t="s">
        <v>313</v>
      </c>
      <c r="F39" s="146">
        <f aca="true" t="shared" si="10" ref="F39:X39">SUM(F37:F38)</f>
        <v>14</v>
      </c>
      <c r="G39" s="146">
        <f t="shared" si="10"/>
        <v>9</v>
      </c>
      <c r="H39" s="146">
        <f t="shared" si="10"/>
        <v>23</v>
      </c>
      <c r="I39" s="146">
        <f t="shared" si="10"/>
        <v>4</v>
      </c>
      <c r="J39" s="146">
        <f t="shared" si="10"/>
        <v>6</v>
      </c>
      <c r="K39" s="146">
        <f t="shared" si="10"/>
        <v>5</v>
      </c>
      <c r="L39" s="146">
        <f t="shared" si="10"/>
        <v>6</v>
      </c>
      <c r="M39" s="146">
        <f t="shared" si="10"/>
        <v>10</v>
      </c>
      <c r="N39" s="146">
        <f t="shared" si="10"/>
        <v>6</v>
      </c>
      <c r="O39" s="146">
        <f t="shared" si="10"/>
        <v>37</v>
      </c>
      <c r="P39" s="146">
        <f t="shared" si="10"/>
        <v>0</v>
      </c>
      <c r="Q39" s="146">
        <f t="shared" si="10"/>
        <v>0</v>
      </c>
      <c r="R39" s="146">
        <f t="shared" si="10"/>
        <v>0</v>
      </c>
      <c r="S39" s="146">
        <f t="shared" si="10"/>
        <v>0</v>
      </c>
      <c r="T39" s="146">
        <f t="shared" si="10"/>
        <v>0</v>
      </c>
      <c r="U39" s="146">
        <f t="shared" si="10"/>
        <v>0</v>
      </c>
      <c r="V39" s="146">
        <f t="shared" si="10"/>
        <v>0</v>
      </c>
      <c r="W39" s="146">
        <f t="shared" si="10"/>
        <v>0</v>
      </c>
      <c r="X39" s="146">
        <f t="shared" si="10"/>
        <v>60</v>
      </c>
    </row>
    <row r="40" spans="1:24" ht="12.75">
      <c r="A40" s="35">
        <v>12</v>
      </c>
      <c r="B40" s="30" t="s">
        <v>85</v>
      </c>
      <c r="C40" s="30" t="s">
        <v>86</v>
      </c>
      <c r="D40" s="31">
        <v>21020013</v>
      </c>
      <c r="E40" s="53" t="s">
        <v>322</v>
      </c>
      <c r="F40" s="55">
        <v>11</v>
      </c>
      <c r="G40" s="55">
        <v>6</v>
      </c>
      <c r="H40" s="146">
        <f>SUM(F40:G40)</f>
        <v>17</v>
      </c>
      <c r="I40" s="55">
        <v>6</v>
      </c>
      <c r="J40" s="55">
        <v>4</v>
      </c>
      <c r="K40" s="55">
        <v>11</v>
      </c>
      <c r="L40" s="55">
        <v>7</v>
      </c>
      <c r="M40" s="55">
        <v>3</v>
      </c>
      <c r="N40" s="55">
        <v>5</v>
      </c>
      <c r="O40" s="146">
        <f>SUM(I40:N40)</f>
        <v>36</v>
      </c>
      <c r="P40" s="55">
        <v>0</v>
      </c>
      <c r="Q40" s="55">
        <v>0</v>
      </c>
      <c r="R40" s="55">
        <v>0</v>
      </c>
      <c r="S40" s="146">
        <f>SUM(P40:R40)</f>
        <v>0</v>
      </c>
      <c r="T40" s="55">
        <v>0</v>
      </c>
      <c r="U40" s="55">
        <v>0</v>
      </c>
      <c r="V40" s="55">
        <v>0</v>
      </c>
      <c r="W40" s="146">
        <f>SUM(T40:V40)</f>
        <v>0</v>
      </c>
      <c r="X40" s="157">
        <f>SUM(W40,S40,O40,H40)</f>
        <v>53</v>
      </c>
    </row>
    <row r="41" spans="1:24" ht="12.75">
      <c r="A41" s="16"/>
      <c r="B41" s="29"/>
      <c r="C41" s="29"/>
      <c r="D41" s="32" t="s">
        <v>87</v>
      </c>
      <c r="E41" s="53" t="s">
        <v>323</v>
      </c>
      <c r="F41" s="55">
        <v>11</v>
      </c>
      <c r="G41" s="55">
        <v>2</v>
      </c>
      <c r="H41" s="146">
        <f>SUM(F41:G41)</f>
        <v>13</v>
      </c>
      <c r="I41" s="55">
        <v>2</v>
      </c>
      <c r="J41" s="55">
        <v>4</v>
      </c>
      <c r="K41" s="55">
        <v>7</v>
      </c>
      <c r="L41" s="55">
        <v>9</v>
      </c>
      <c r="M41" s="55">
        <v>2</v>
      </c>
      <c r="N41" s="55">
        <v>6</v>
      </c>
      <c r="O41" s="146">
        <f>SUM(I41:N41)</f>
        <v>30</v>
      </c>
      <c r="P41" s="55">
        <v>0</v>
      </c>
      <c r="Q41" s="55">
        <v>0</v>
      </c>
      <c r="R41" s="55">
        <v>0</v>
      </c>
      <c r="S41" s="146">
        <f>SUM(P41:R41)</f>
        <v>0</v>
      </c>
      <c r="T41" s="55">
        <v>0</v>
      </c>
      <c r="U41" s="55">
        <v>0</v>
      </c>
      <c r="V41" s="55">
        <v>0</v>
      </c>
      <c r="W41" s="146">
        <f>SUM(T41:V41)</f>
        <v>0</v>
      </c>
      <c r="X41" s="157">
        <f>SUM(W41,S41,O41,H41)</f>
        <v>43</v>
      </c>
    </row>
    <row r="42" spans="1:24" s="6" customFormat="1" ht="12.75">
      <c r="A42" s="142"/>
      <c r="B42" s="143"/>
      <c r="C42" s="143"/>
      <c r="D42" s="144"/>
      <c r="E42" s="145" t="s">
        <v>313</v>
      </c>
      <c r="F42" s="146">
        <f aca="true" t="shared" si="11" ref="F42:X42">SUM(F40:F41)</f>
        <v>22</v>
      </c>
      <c r="G42" s="146">
        <f t="shared" si="11"/>
        <v>8</v>
      </c>
      <c r="H42" s="146">
        <f t="shared" si="11"/>
        <v>30</v>
      </c>
      <c r="I42" s="146">
        <f t="shared" si="11"/>
        <v>8</v>
      </c>
      <c r="J42" s="146">
        <f t="shared" si="11"/>
        <v>8</v>
      </c>
      <c r="K42" s="146">
        <f t="shared" si="11"/>
        <v>18</v>
      </c>
      <c r="L42" s="146">
        <f t="shared" si="11"/>
        <v>16</v>
      </c>
      <c r="M42" s="146">
        <f t="shared" si="11"/>
        <v>5</v>
      </c>
      <c r="N42" s="146">
        <f t="shared" si="11"/>
        <v>11</v>
      </c>
      <c r="O42" s="146">
        <f t="shared" si="11"/>
        <v>66</v>
      </c>
      <c r="P42" s="146">
        <f t="shared" si="11"/>
        <v>0</v>
      </c>
      <c r="Q42" s="146">
        <f t="shared" si="11"/>
        <v>0</v>
      </c>
      <c r="R42" s="146">
        <f t="shared" si="11"/>
        <v>0</v>
      </c>
      <c r="S42" s="146">
        <f t="shared" si="11"/>
        <v>0</v>
      </c>
      <c r="T42" s="146">
        <f t="shared" si="11"/>
        <v>0</v>
      </c>
      <c r="U42" s="146">
        <f t="shared" si="11"/>
        <v>0</v>
      </c>
      <c r="V42" s="146">
        <f t="shared" si="11"/>
        <v>0</v>
      </c>
      <c r="W42" s="146">
        <f t="shared" si="11"/>
        <v>0</v>
      </c>
      <c r="X42" s="146">
        <f t="shared" si="11"/>
        <v>96</v>
      </c>
    </row>
    <row r="43" spans="1:24" ht="12.75">
      <c r="A43" s="51"/>
      <c r="B43" s="29"/>
      <c r="C43" s="29"/>
      <c r="D43" s="52"/>
      <c r="E43" s="54"/>
      <c r="F43" s="57"/>
      <c r="G43" s="57"/>
      <c r="H43" s="152"/>
      <c r="I43" s="57"/>
      <c r="J43" s="57"/>
      <c r="K43" s="57"/>
      <c r="L43" s="57"/>
      <c r="M43" s="57"/>
      <c r="N43" s="57"/>
      <c r="O43" s="152"/>
      <c r="P43" s="57"/>
      <c r="Q43" s="57"/>
      <c r="R43" s="57"/>
      <c r="S43" s="152"/>
      <c r="T43" s="57"/>
      <c r="U43" s="57"/>
      <c r="V43" s="57"/>
      <c r="W43" s="152"/>
      <c r="X43" s="152"/>
    </row>
    <row r="44" spans="1:24" ht="12.75">
      <c r="A44" s="35">
        <v>13</v>
      </c>
      <c r="B44" s="30" t="s">
        <v>232</v>
      </c>
      <c r="C44" s="30" t="s">
        <v>194</v>
      </c>
      <c r="D44" s="31">
        <v>21020014</v>
      </c>
      <c r="E44" s="53" t="s">
        <v>322</v>
      </c>
      <c r="F44" s="55">
        <v>10</v>
      </c>
      <c r="G44" s="55">
        <v>9</v>
      </c>
      <c r="H44" s="146">
        <f>SUM(F44:G44)</f>
        <v>19</v>
      </c>
      <c r="I44" s="55">
        <v>6</v>
      </c>
      <c r="J44" s="55">
        <v>11</v>
      </c>
      <c r="K44" s="55">
        <v>6</v>
      </c>
      <c r="L44" s="55">
        <v>6</v>
      </c>
      <c r="M44" s="55">
        <v>2</v>
      </c>
      <c r="N44" s="55">
        <v>7</v>
      </c>
      <c r="O44" s="146">
        <f>SUM(I44:N44)</f>
        <v>38</v>
      </c>
      <c r="P44" s="55">
        <v>0</v>
      </c>
      <c r="Q44" s="55">
        <v>0</v>
      </c>
      <c r="R44" s="55">
        <v>0</v>
      </c>
      <c r="S44" s="146">
        <f>SUM(P44:R44)</f>
        <v>0</v>
      </c>
      <c r="T44" s="55">
        <v>0</v>
      </c>
      <c r="U44" s="55">
        <v>0</v>
      </c>
      <c r="V44" s="55">
        <v>0</v>
      </c>
      <c r="W44" s="146">
        <f>SUM(T44:V44)</f>
        <v>0</v>
      </c>
      <c r="X44" s="157">
        <f>SUM(W44,S44,O44,H44)</f>
        <v>57</v>
      </c>
    </row>
    <row r="45" spans="1:24" ht="12.75">
      <c r="A45" s="16"/>
      <c r="B45" s="29"/>
      <c r="C45" s="29"/>
      <c r="D45" s="32" t="s">
        <v>234</v>
      </c>
      <c r="E45" s="53" t="s">
        <v>323</v>
      </c>
      <c r="F45" s="55">
        <v>11</v>
      </c>
      <c r="G45" s="55">
        <v>8</v>
      </c>
      <c r="H45" s="146">
        <f>SUM(F45:G45)</f>
        <v>19</v>
      </c>
      <c r="I45" s="55">
        <v>12</v>
      </c>
      <c r="J45" s="55">
        <v>11</v>
      </c>
      <c r="K45" s="55">
        <v>4</v>
      </c>
      <c r="L45" s="55">
        <v>19</v>
      </c>
      <c r="M45" s="55">
        <v>15</v>
      </c>
      <c r="N45" s="55">
        <v>6</v>
      </c>
      <c r="O45" s="146">
        <f>SUM(I45:N45)</f>
        <v>67</v>
      </c>
      <c r="P45" s="55">
        <v>0</v>
      </c>
      <c r="Q45" s="55">
        <v>0</v>
      </c>
      <c r="R45" s="55">
        <v>0</v>
      </c>
      <c r="S45" s="146">
        <f>SUM(P45:R45)</f>
        <v>0</v>
      </c>
      <c r="T45" s="55">
        <v>0</v>
      </c>
      <c r="U45" s="55">
        <v>0</v>
      </c>
      <c r="V45" s="55">
        <v>0</v>
      </c>
      <c r="W45" s="146">
        <f>SUM(T45:V45)</f>
        <v>0</v>
      </c>
      <c r="X45" s="157">
        <f>SUM(W45,S45,O45,H45)</f>
        <v>86</v>
      </c>
    </row>
    <row r="46" spans="1:24" s="6" customFormat="1" ht="12.75">
      <c r="A46" s="142"/>
      <c r="B46" s="143"/>
      <c r="C46" s="143"/>
      <c r="D46" s="144"/>
      <c r="E46" s="145" t="s">
        <v>313</v>
      </c>
      <c r="F46" s="146">
        <f aca="true" t="shared" si="12" ref="F46:X46">SUM(F44:F45)</f>
        <v>21</v>
      </c>
      <c r="G46" s="146">
        <f t="shared" si="12"/>
        <v>17</v>
      </c>
      <c r="H46" s="146">
        <f t="shared" si="12"/>
        <v>38</v>
      </c>
      <c r="I46" s="146">
        <f t="shared" si="12"/>
        <v>18</v>
      </c>
      <c r="J46" s="146">
        <f t="shared" si="12"/>
        <v>22</v>
      </c>
      <c r="K46" s="146">
        <f t="shared" si="12"/>
        <v>10</v>
      </c>
      <c r="L46" s="146">
        <f t="shared" si="12"/>
        <v>25</v>
      </c>
      <c r="M46" s="146">
        <f t="shared" si="12"/>
        <v>17</v>
      </c>
      <c r="N46" s="146">
        <f t="shared" si="12"/>
        <v>13</v>
      </c>
      <c r="O46" s="146">
        <f t="shared" si="12"/>
        <v>105</v>
      </c>
      <c r="P46" s="146">
        <f t="shared" si="12"/>
        <v>0</v>
      </c>
      <c r="Q46" s="146">
        <f t="shared" si="12"/>
        <v>0</v>
      </c>
      <c r="R46" s="146">
        <f t="shared" si="12"/>
        <v>0</v>
      </c>
      <c r="S46" s="146">
        <f t="shared" si="12"/>
        <v>0</v>
      </c>
      <c r="T46" s="146">
        <f t="shared" si="12"/>
        <v>0</v>
      </c>
      <c r="U46" s="146">
        <f t="shared" si="12"/>
        <v>0</v>
      </c>
      <c r="V46" s="146">
        <f t="shared" si="12"/>
        <v>0</v>
      </c>
      <c r="W46" s="146">
        <f t="shared" si="12"/>
        <v>0</v>
      </c>
      <c r="X46" s="146">
        <f t="shared" si="12"/>
        <v>143</v>
      </c>
    </row>
    <row r="47" spans="1:24" ht="12.75">
      <c r="A47" s="35">
        <v>14</v>
      </c>
      <c r="B47" s="30" t="s">
        <v>142</v>
      </c>
      <c r="C47" s="30" t="s">
        <v>18</v>
      </c>
      <c r="D47" s="31">
        <v>21020015</v>
      </c>
      <c r="E47" s="53" t="s">
        <v>322</v>
      </c>
      <c r="F47" s="55">
        <v>9</v>
      </c>
      <c r="G47" s="55">
        <v>16</v>
      </c>
      <c r="H47" s="146">
        <f>SUM(F47:G47)</f>
        <v>25</v>
      </c>
      <c r="I47" s="55">
        <v>12</v>
      </c>
      <c r="J47" s="55">
        <v>10</v>
      </c>
      <c r="K47" s="55">
        <v>15</v>
      </c>
      <c r="L47" s="55">
        <v>28</v>
      </c>
      <c r="M47" s="55">
        <v>9</v>
      </c>
      <c r="N47" s="55">
        <v>16</v>
      </c>
      <c r="O47" s="146">
        <f>SUM(I47:N47)</f>
        <v>90</v>
      </c>
      <c r="P47" s="55">
        <v>0</v>
      </c>
      <c r="Q47" s="55">
        <v>0</v>
      </c>
      <c r="R47" s="55">
        <v>0</v>
      </c>
      <c r="S47" s="146">
        <f>SUM(P47:R47)</f>
        <v>0</v>
      </c>
      <c r="T47" s="55">
        <v>0</v>
      </c>
      <c r="U47" s="55">
        <v>0</v>
      </c>
      <c r="V47" s="55">
        <v>0</v>
      </c>
      <c r="W47" s="146">
        <f>SUM(T47:V47)</f>
        <v>0</v>
      </c>
      <c r="X47" s="157">
        <f>SUM(W47,S47,O47,H47)</f>
        <v>115</v>
      </c>
    </row>
    <row r="48" spans="1:24" ht="12.75">
      <c r="A48" s="16"/>
      <c r="B48" s="29"/>
      <c r="C48" s="29"/>
      <c r="D48" s="32" t="s">
        <v>144</v>
      </c>
      <c r="E48" s="53" t="s">
        <v>323</v>
      </c>
      <c r="F48" s="55">
        <v>14</v>
      </c>
      <c r="G48" s="55">
        <v>17</v>
      </c>
      <c r="H48" s="146">
        <f>SUM(F48:G48)</f>
        <v>31</v>
      </c>
      <c r="I48" s="55">
        <v>18</v>
      </c>
      <c r="J48" s="55">
        <v>17</v>
      </c>
      <c r="K48" s="55">
        <v>17</v>
      </c>
      <c r="L48" s="55">
        <v>21</v>
      </c>
      <c r="M48" s="55">
        <v>12</v>
      </c>
      <c r="N48" s="55">
        <v>14</v>
      </c>
      <c r="O48" s="146">
        <f>SUM(I48:N48)</f>
        <v>99</v>
      </c>
      <c r="P48" s="55">
        <v>0</v>
      </c>
      <c r="Q48" s="55">
        <v>0</v>
      </c>
      <c r="R48" s="55">
        <v>0</v>
      </c>
      <c r="S48" s="146">
        <f>SUM(P48:R48)</f>
        <v>0</v>
      </c>
      <c r="T48" s="55">
        <v>0</v>
      </c>
      <c r="U48" s="55">
        <v>0</v>
      </c>
      <c r="V48" s="55">
        <v>0</v>
      </c>
      <c r="W48" s="146">
        <f>SUM(T48:V48)</f>
        <v>0</v>
      </c>
      <c r="X48" s="157">
        <f>SUM(W48,S48,O48,H48)</f>
        <v>130</v>
      </c>
    </row>
    <row r="49" spans="1:24" s="6" customFormat="1" ht="12.75">
      <c r="A49" s="142"/>
      <c r="B49" s="143"/>
      <c r="C49" s="143"/>
      <c r="D49" s="144"/>
      <c r="E49" s="145" t="s">
        <v>313</v>
      </c>
      <c r="F49" s="146">
        <f aca="true" t="shared" si="13" ref="F49:X49">SUM(F47:F48)</f>
        <v>23</v>
      </c>
      <c r="G49" s="146">
        <f t="shared" si="13"/>
        <v>33</v>
      </c>
      <c r="H49" s="146">
        <f t="shared" si="13"/>
        <v>56</v>
      </c>
      <c r="I49" s="146">
        <f t="shared" si="13"/>
        <v>30</v>
      </c>
      <c r="J49" s="146">
        <f t="shared" si="13"/>
        <v>27</v>
      </c>
      <c r="K49" s="146">
        <f t="shared" si="13"/>
        <v>32</v>
      </c>
      <c r="L49" s="146">
        <f t="shared" si="13"/>
        <v>49</v>
      </c>
      <c r="M49" s="146">
        <f t="shared" si="13"/>
        <v>21</v>
      </c>
      <c r="N49" s="146">
        <f t="shared" si="13"/>
        <v>30</v>
      </c>
      <c r="O49" s="146">
        <f t="shared" si="13"/>
        <v>189</v>
      </c>
      <c r="P49" s="146">
        <f t="shared" si="13"/>
        <v>0</v>
      </c>
      <c r="Q49" s="146">
        <f t="shared" si="13"/>
        <v>0</v>
      </c>
      <c r="R49" s="146">
        <f t="shared" si="13"/>
        <v>0</v>
      </c>
      <c r="S49" s="146">
        <f t="shared" si="13"/>
        <v>0</v>
      </c>
      <c r="T49" s="146">
        <f t="shared" si="13"/>
        <v>0</v>
      </c>
      <c r="U49" s="146">
        <f t="shared" si="13"/>
        <v>0</v>
      </c>
      <c r="V49" s="146">
        <f t="shared" si="13"/>
        <v>0</v>
      </c>
      <c r="W49" s="146">
        <f t="shared" si="13"/>
        <v>0</v>
      </c>
      <c r="X49" s="146">
        <f t="shared" si="13"/>
        <v>245</v>
      </c>
    </row>
    <row r="50" spans="1:24" ht="12.75">
      <c r="A50" s="35">
        <v>15</v>
      </c>
      <c r="B50" s="30" t="s">
        <v>112</v>
      </c>
      <c r="C50" s="30" t="s">
        <v>251</v>
      </c>
      <c r="D50" s="31">
        <v>21020016</v>
      </c>
      <c r="E50" s="53" t="s">
        <v>322</v>
      </c>
      <c r="F50" s="55">
        <v>4</v>
      </c>
      <c r="G50" s="55">
        <v>5</v>
      </c>
      <c r="H50" s="146">
        <f>SUM(F50:G50)</f>
        <v>9</v>
      </c>
      <c r="I50" s="55">
        <v>7</v>
      </c>
      <c r="J50" s="55">
        <v>4</v>
      </c>
      <c r="K50" s="55">
        <v>9</v>
      </c>
      <c r="L50" s="55">
        <v>11</v>
      </c>
      <c r="M50" s="55">
        <v>11</v>
      </c>
      <c r="N50" s="55">
        <v>12</v>
      </c>
      <c r="O50" s="146">
        <f>SUM(I50:N50)</f>
        <v>54</v>
      </c>
      <c r="P50" s="55">
        <v>0</v>
      </c>
      <c r="Q50" s="55">
        <v>0</v>
      </c>
      <c r="R50" s="55">
        <v>0</v>
      </c>
      <c r="S50" s="146">
        <f>SUM(P50:R50)</f>
        <v>0</v>
      </c>
      <c r="T50" s="55">
        <v>0</v>
      </c>
      <c r="U50" s="55">
        <v>0</v>
      </c>
      <c r="V50" s="55">
        <v>0</v>
      </c>
      <c r="W50" s="146">
        <f>SUM(T50:V50)</f>
        <v>0</v>
      </c>
      <c r="X50" s="157">
        <f>SUM(W50,S50,O50,H50)</f>
        <v>63</v>
      </c>
    </row>
    <row r="51" spans="1:24" ht="12.75">
      <c r="A51" s="16"/>
      <c r="B51" s="29"/>
      <c r="C51" s="29"/>
      <c r="D51" s="32" t="s">
        <v>114</v>
      </c>
      <c r="E51" s="53" t="s">
        <v>323</v>
      </c>
      <c r="F51" s="55">
        <v>11</v>
      </c>
      <c r="G51" s="55">
        <v>6</v>
      </c>
      <c r="H51" s="146">
        <f>SUM(F51:G51)</f>
        <v>17</v>
      </c>
      <c r="I51" s="55">
        <v>9</v>
      </c>
      <c r="J51" s="55">
        <v>4</v>
      </c>
      <c r="K51" s="55">
        <v>11</v>
      </c>
      <c r="L51" s="55">
        <v>5</v>
      </c>
      <c r="M51" s="55">
        <v>7</v>
      </c>
      <c r="N51" s="55">
        <v>9</v>
      </c>
      <c r="O51" s="146">
        <f>SUM(I51:N51)</f>
        <v>45</v>
      </c>
      <c r="P51" s="55">
        <v>0</v>
      </c>
      <c r="Q51" s="55">
        <v>0</v>
      </c>
      <c r="R51" s="55">
        <v>0</v>
      </c>
      <c r="S51" s="146">
        <f>SUM(P51:R51)</f>
        <v>0</v>
      </c>
      <c r="T51" s="55">
        <v>0</v>
      </c>
      <c r="U51" s="55">
        <v>0</v>
      </c>
      <c r="V51" s="55">
        <v>0</v>
      </c>
      <c r="W51" s="146">
        <f>SUM(T51:V51)</f>
        <v>0</v>
      </c>
      <c r="X51" s="157">
        <f>SUM(W51,S51,O51,H51)</f>
        <v>62</v>
      </c>
    </row>
    <row r="52" spans="1:24" s="6" customFormat="1" ht="12.75">
      <c r="A52" s="142"/>
      <c r="B52" s="143"/>
      <c r="C52" s="143"/>
      <c r="D52" s="144"/>
      <c r="E52" s="145" t="s">
        <v>313</v>
      </c>
      <c r="F52" s="146">
        <f aca="true" t="shared" si="14" ref="F52:X52">SUM(F50:F51)</f>
        <v>15</v>
      </c>
      <c r="G52" s="146">
        <f t="shared" si="14"/>
        <v>11</v>
      </c>
      <c r="H52" s="146">
        <f t="shared" si="14"/>
        <v>26</v>
      </c>
      <c r="I52" s="146">
        <f t="shared" si="14"/>
        <v>16</v>
      </c>
      <c r="J52" s="146">
        <f t="shared" si="14"/>
        <v>8</v>
      </c>
      <c r="K52" s="146">
        <f t="shared" si="14"/>
        <v>20</v>
      </c>
      <c r="L52" s="146">
        <f t="shared" si="14"/>
        <v>16</v>
      </c>
      <c r="M52" s="146">
        <f t="shared" si="14"/>
        <v>18</v>
      </c>
      <c r="N52" s="146">
        <f t="shared" si="14"/>
        <v>21</v>
      </c>
      <c r="O52" s="146">
        <f t="shared" si="14"/>
        <v>99</v>
      </c>
      <c r="P52" s="146">
        <f t="shared" si="14"/>
        <v>0</v>
      </c>
      <c r="Q52" s="146">
        <f t="shared" si="14"/>
        <v>0</v>
      </c>
      <c r="R52" s="146">
        <f t="shared" si="14"/>
        <v>0</v>
      </c>
      <c r="S52" s="146">
        <f t="shared" si="14"/>
        <v>0</v>
      </c>
      <c r="T52" s="146">
        <f t="shared" si="14"/>
        <v>0</v>
      </c>
      <c r="U52" s="146">
        <f t="shared" si="14"/>
        <v>0</v>
      </c>
      <c r="V52" s="146">
        <f t="shared" si="14"/>
        <v>0</v>
      </c>
      <c r="W52" s="146">
        <f t="shared" si="14"/>
        <v>0</v>
      </c>
      <c r="X52" s="146">
        <f t="shared" si="14"/>
        <v>125</v>
      </c>
    </row>
    <row r="53" spans="1:24" ht="12.75">
      <c r="A53" s="35">
        <v>16</v>
      </c>
      <c r="B53" s="30" t="s">
        <v>76</v>
      </c>
      <c r="C53" s="30" t="s">
        <v>191</v>
      </c>
      <c r="D53" s="31">
        <v>21020017</v>
      </c>
      <c r="E53" s="53" t="s">
        <v>322</v>
      </c>
      <c r="F53" s="55">
        <v>16</v>
      </c>
      <c r="G53" s="55">
        <v>16</v>
      </c>
      <c r="H53" s="146">
        <f>SUM(F53:G53)</f>
        <v>32</v>
      </c>
      <c r="I53" s="55">
        <v>18</v>
      </c>
      <c r="J53" s="55">
        <v>5</v>
      </c>
      <c r="K53" s="55">
        <v>10</v>
      </c>
      <c r="L53" s="55">
        <v>12</v>
      </c>
      <c r="M53" s="55">
        <v>11</v>
      </c>
      <c r="N53" s="55">
        <v>9</v>
      </c>
      <c r="O53" s="146">
        <f>SUM(I53:N53)</f>
        <v>65</v>
      </c>
      <c r="P53" s="55">
        <v>0</v>
      </c>
      <c r="Q53" s="55">
        <v>0</v>
      </c>
      <c r="R53" s="55">
        <v>0</v>
      </c>
      <c r="S53" s="146">
        <f>SUM(P53:R53)</f>
        <v>0</v>
      </c>
      <c r="T53" s="55">
        <v>0</v>
      </c>
      <c r="U53" s="55">
        <v>0</v>
      </c>
      <c r="V53" s="55">
        <v>0</v>
      </c>
      <c r="W53" s="146">
        <f>SUM(T53:V53)</f>
        <v>0</v>
      </c>
      <c r="X53" s="157">
        <f>SUM(W53,S53,O53,H53)</f>
        <v>97</v>
      </c>
    </row>
    <row r="54" spans="1:24" ht="12.75">
      <c r="A54" s="16"/>
      <c r="B54" s="29"/>
      <c r="C54" s="29"/>
      <c r="D54" s="32" t="s">
        <v>78</v>
      </c>
      <c r="E54" s="53" t="s">
        <v>323</v>
      </c>
      <c r="F54" s="55">
        <v>16</v>
      </c>
      <c r="G54" s="55">
        <v>11</v>
      </c>
      <c r="H54" s="146">
        <f>SUM(F54:G54)</f>
        <v>27</v>
      </c>
      <c r="I54" s="55">
        <v>8</v>
      </c>
      <c r="J54" s="55">
        <v>10</v>
      </c>
      <c r="K54" s="55">
        <v>11</v>
      </c>
      <c r="L54" s="55">
        <v>7</v>
      </c>
      <c r="M54" s="55">
        <v>9</v>
      </c>
      <c r="N54" s="55">
        <v>5</v>
      </c>
      <c r="O54" s="146">
        <f>SUM(I54:N54)</f>
        <v>50</v>
      </c>
      <c r="P54" s="55">
        <v>0</v>
      </c>
      <c r="Q54" s="55">
        <v>0</v>
      </c>
      <c r="R54" s="55">
        <v>0</v>
      </c>
      <c r="S54" s="146">
        <f>SUM(P54:R54)</f>
        <v>0</v>
      </c>
      <c r="T54" s="55">
        <v>0</v>
      </c>
      <c r="U54" s="55">
        <v>0</v>
      </c>
      <c r="V54" s="55">
        <v>0</v>
      </c>
      <c r="W54" s="146">
        <f>SUM(T54:V54)</f>
        <v>0</v>
      </c>
      <c r="X54" s="157">
        <f>SUM(W54,S54,O54,H54)</f>
        <v>77</v>
      </c>
    </row>
    <row r="55" spans="1:24" s="6" customFormat="1" ht="12.75">
      <c r="A55" s="142"/>
      <c r="B55" s="143"/>
      <c r="C55" s="143"/>
      <c r="D55" s="144"/>
      <c r="E55" s="145" t="s">
        <v>313</v>
      </c>
      <c r="F55" s="146">
        <f aca="true" t="shared" si="15" ref="F55:X55">SUM(F53:F54)</f>
        <v>32</v>
      </c>
      <c r="G55" s="146">
        <f t="shared" si="15"/>
        <v>27</v>
      </c>
      <c r="H55" s="146">
        <f t="shared" si="15"/>
        <v>59</v>
      </c>
      <c r="I55" s="146">
        <f t="shared" si="15"/>
        <v>26</v>
      </c>
      <c r="J55" s="146">
        <f t="shared" si="15"/>
        <v>15</v>
      </c>
      <c r="K55" s="146">
        <f t="shared" si="15"/>
        <v>21</v>
      </c>
      <c r="L55" s="146">
        <f t="shared" si="15"/>
        <v>19</v>
      </c>
      <c r="M55" s="146">
        <f t="shared" si="15"/>
        <v>20</v>
      </c>
      <c r="N55" s="146">
        <f t="shared" si="15"/>
        <v>14</v>
      </c>
      <c r="O55" s="146">
        <f t="shared" si="15"/>
        <v>115</v>
      </c>
      <c r="P55" s="146">
        <f t="shared" si="15"/>
        <v>0</v>
      </c>
      <c r="Q55" s="146">
        <f t="shared" si="15"/>
        <v>0</v>
      </c>
      <c r="R55" s="146">
        <f t="shared" si="15"/>
        <v>0</v>
      </c>
      <c r="S55" s="146">
        <f t="shared" si="15"/>
        <v>0</v>
      </c>
      <c r="T55" s="146">
        <f t="shared" si="15"/>
        <v>0</v>
      </c>
      <c r="U55" s="146">
        <f t="shared" si="15"/>
        <v>0</v>
      </c>
      <c r="V55" s="146">
        <f t="shared" si="15"/>
        <v>0</v>
      </c>
      <c r="W55" s="146">
        <f t="shared" si="15"/>
        <v>0</v>
      </c>
      <c r="X55" s="146">
        <f t="shared" si="15"/>
        <v>174</v>
      </c>
    </row>
    <row r="56" spans="1:24" ht="12.75">
      <c r="A56" s="35">
        <v>17</v>
      </c>
      <c r="B56" s="30" t="s">
        <v>70</v>
      </c>
      <c r="C56" s="30" t="s">
        <v>29</v>
      </c>
      <c r="D56" s="31">
        <v>21020018</v>
      </c>
      <c r="E56" s="53" t="s">
        <v>322</v>
      </c>
      <c r="F56" s="55">
        <v>10</v>
      </c>
      <c r="G56" s="55">
        <v>10</v>
      </c>
      <c r="H56" s="146">
        <f>SUM(F56:G56)</f>
        <v>20</v>
      </c>
      <c r="I56" s="55">
        <v>12</v>
      </c>
      <c r="J56" s="55">
        <v>9</v>
      </c>
      <c r="K56" s="55">
        <v>9</v>
      </c>
      <c r="L56" s="55">
        <v>6</v>
      </c>
      <c r="M56" s="55">
        <v>6</v>
      </c>
      <c r="N56" s="55">
        <v>13</v>
      </c>
      <c r="O56" s="146">
        <f>SUM(I56:N56)</f>
        <v>55</v>
      </c>
      <c r="P56" s="55">
        <v>0</v>
      </c>
      <c r="Q56" s="55">
        <v>0</v>
      </c>
      <c r="R56" s="55">
        <v>0</v>
      </c>
      <c r="S56" s="146">
        <f>SUM(P56:R56)</f>
        <v>0</v>
      </c>
      <c r="T56" s="55">
        <v>0</v>
      </c>
      <c r="U56" s="55">
        <v>0</v>
      </c>
      <c r="V56" s="55">
        <v>0</v>
      </c>
      <c r="W56" s="146">
        <f>SUM(T56:V56)</f>
        <v>0</v>
      </c>
      <c r="X56" s="157">
        <f>SUM(W56,S56,O56,H56)</f>
        <v>75</v>
      </c>
    </row>
    <row r="57" spans="1:24" ht="12.75">
      <c r="A57" s="16"/>
      <c r="B57" s="29"/>
      <c r="C57" s="29"/>
      <c r="D57" s="32" t="s">
        <v>72</v>
      </c>
      <c r="E57" s="53" t="s">
        <v>323</v>
      </c>
      <c r="F57" s="55">
        <v>9</v>
      </c>
      <c r="G57" s="55">
        <v>0</v>
      </c>
      <c r="H57" s="146">
        <f>SUM(F57:G57)</f>
        <v>9</v>
      </c>
      <c r="I57" s="55">
        <v>7</v>
      </c>
      <c r="J57" s="55">
        <v>8</v>
      </c>
      <c r="K57" s="55">
        <v>6</v>
      </c>
      <c r="L57" s="55">
        <v>6</v>
      </c>
      <c r="M57" s="55">
        <v>5</v>
      </c>
      <c r="N57" s="55">
        <v>10</v>
      </c>
      <c r="O57" s="146">
        <f>SUM(I57:N57)</f>
        <v>42</v>
      </c>
      <c r="P57" s="55">
        <v>0</v>
      </c>
      <c r="Q57" s="55">
        <v>0</v>
      </c>
      <c r="R57" s="55">
        <v>0</v>
      </c>
      <c r="S57" s="146">
        <f>SUM(P57:R57)</f>
        <v>0</v>
      </c>
      <c r="T57" s="55">
        <v>0</v>
      </c>
      <c r="U57" s="55">
        <v>0</v>
      </c>
      <c r="V57" s="55">
        <v>0</v>
      </c>
      <c r="W57" s="146">
        <f>SUM(T57:V57)</f>
        <v>0</v>
      </c>
      <c r="X57" s="157">
        <f>SUM(W57,S57,O57,H57)</f>
        <v>51</v>
      </c>
    </row>
    <row r="58" spans="1:24" s="6" customFormat="1" ht="12.75">
      <c r="A58" s="142"/>
      <c r="B58" s="143"/>
      <c r="C58" s="143"/>
      <c r="D58" s="144"/>
      <c r="E58" s="145" t="s">
        <v>313</v>
      </c>
      <c r="F58" s="146">
        <f aca="true" t="shared" si="16" ref="F58:X58">SUM(F56:F57)</f>
        <v>19</v>
      </c>
      <c r="G58" s="146">
        <f t="shared" si="16"/>
        <v>10</v>
      </c>
      <c r="H58" s="146">
        <f t="shared" si="16"/>
        <v>29</v>
      </c>
      <c r="I58" s="146">
        <f t="shared" si="16"/>
        <v>19</v>
      </c>
      <c r="J58" s="146">
        <f t="shared" si="16"/>
        <v>17</v>
      </c>
      <c r="K58" s="146">
        <f t="shared" si="16"/>
        <v>15</v>
      </c>
      <c r="L58" s="146">
        <f t="shared" si="16"/>
        <v>12</v>
      </c>
      <c r="M58" s="146">
        <f t="shared" si="16"/>
        <v>11</v>
      </c>
      <c r="N58" s="146">
        <f t="shared" si="16"/>
        <v>23</v>
      </c>
      <c r="O58" s="146">
        <f t="shared" si="16"/>
        <v>97</v>
      </c>
      <c r="P58" s="146">
        <f t="shared" si="16"/>
        <v>0</v>
      </c>
      <c r="Q58" s="146">
        <f t="shared" si="16"/>
        <v>0</v>
      </c>
      <c r="R58" s="146">
        <f t="shared" si="16"/>
        <v>0</v>
      </c>
      <c r="S58" s="146">
        <f t="shared" si="16"/>
        <v>0</v>
      </c>
      <c r="T58" s="146">
        <f t="shared" si="16"/>
        <v>0</v>
      </c>
      <c r="U58" s="146">
        <f t="shared" si="16"/>
        <v>0</v>
      </c>
      <c r="V58" s="146">
        <f t="shared" si="16"/>
        <v>0</v>
      </c>
      <c r="W58" s="146">
        <f t="shared" si="16"/>
        <v>0</v>
      </c>
      <c r="X58" s="146">
        <f t="shared" si="16"/>
        <v>126</v>
      </c>
    </row>
    <row r="59" spans="1:24" ht="12.75">
      <c r="A59" s="35">
        <v>18</v>
      </c>
      <c r="B59" s="30" t="s">
        <v>5</v>
      </c>
      <c r="C59" s="30" t="s">
        <v>272</v>
      </c>
      <c r="D59" s="31">
        <v>21020019</v>
      </c>
      <c r="E59" s="53" t="s">
        <v>322</v>
      </c>
      <c r="F59" s="55">
        <v>11</v>
      </c>
      <c r="G59" s="55">
        <v>4</v>
      </c>
      <c r="H59" s="146">
        <f>SUM(F59:G59)</f>
        <v>15</v>
      </c>
      <c r="I59" s="55">
        <v>5</v>
      </c>
      <c r="J59" s="55">
        <v>6</v>
      </c>
      <c r="K59" s="55">
        <v>6</v>
      </c>
      <c r="L59" s="55">
        <v>5</v>
      </c>
      <c r="M59" s="55">
        <v>10</v>
      </c>
      <c r="N59" s="55">
        <v>12</v>
      </c>
      <c r="O59" s="146">
        <f>SUM(I59:N59)</f>
        <v>44</v>
      </c>
      <c r="P59" s="55">
        <v>0</v>
      </c>
      <c r="Q59" s="55">
        <v>0</v>
      </c>
      <c r="R59" s="55">
        <v>0</v>
      </c>
      <c r="S59" s="146">
        <f>SUM(P59:R59)</f>
        <v>0</v>
      </c>
      <c r="T59" s="55">
        <v>0</v>
      </c>
      <c r="U59" s="55">
        <v>0</v>
      </c>
      <c r="V59" s="55">
        <v>0</v>
      </c>
      <c r="W59" s="146">
        <f>SUM(T59:V59)</f>
        <v>0</v>
      </c>
      <c r="X59" s="157">
        <f>SUM(W59,S59,O59,H59)</f>
        <v>59</v>
      </c>
    </row>
    <row r="60" spans="1:24" ht="12.75">
      <c r="A60" s="16"/>
      <c r="B60" s="29"/>
      <c r="C60" s="29"/>
      <c r="D60" s="32" t="s">
        <v>7</v>
      </c>
      <c r="E60" s="53" t="s">
        <v>323</v>
      </c>
      <c r="F60" s="55">
        <v>13</v>
      </c>
      <c r="G60" s="55">
        <v>9</v>
      </c>
      <c r="H60" s="146">
        <f>SUM(F60:G60)</f>
        <v>22</v>
      </c>
      <c r="I60" s="55">
        <v>8</v>
      </c>
      <c r="J60" s="55">
        <v>6</v>
      </c>
      <c r="K60" s="55">
        <v>5</v>
      </c>
      <c r="L60" s="55">
        <v>8</v>
      </c>
      <c r="M60" s="55">
        <v>12</v>
      </c>
      <c r="N60" s="55">
        <v>4</v>
      </c>
      <c r="O60" s="146">
        <f>SUM(I60:N60)</f>
        <v>43</v>
      </c>
      <c r="P60" s="55">
        <v>0</v>
      </c>
      <c r="Q60" s="55">
        <v>0</v>
      </c>
      <c r="R60" s="55">
        <v>0</v>
      </c>
      <c r="S60" s="146">
        <f>SUM(P60:R60)</f>
        <v>0</v>
      </c>
      <c r="T60" s="55">
        <v>0</v>
      </c>
      <c r="U60" s="55">
        <v>0</v>
      </c>
      <c r="V60" s="55">
        <v>0</v>
      </c>
      <c r="W60" s="146">
        <f>SUM(T60:V60)</f>
        <v>0</v>
      </c>
      <c r="X60" s="157">
        <f>SUM(W60,S60,O60,H60)</f>
        <v>65</v>
      </c>
    </row>
    <row r="61" spans="1:24" s="6" customFormat="1" ht="12.75">
      <c r="A61" s="142"/>
      <c r="B61" s="143"/>
      <c r="C61" s="143"/>
      <c r="D61" s="144"/>
      <c r="E61" s="145" t="s">
        <v>313</v>
      </c>
      <c r="F61" s="146">
        <f aca="true" t="shared" si="17" ref="F61:X61">SUM(F59:F60)</f>
        <v>24</v>
      </c>
      <c r="G61" s="146">
        <f t="shared" si="17"/>
        <v>13</v>
      </c>
      <c r="H61" s="146">
        <f t="shared" si="17"/>
        <v>37</v>
      </c>
      <c r="I61" s="146">
        <f t="shared" si="17"/>
        <v>13</v>
      </c>
      <c r="J61" s="146">
        <f t="shared" si="17"/>
        <v>12</v>
      </c>
      <c r="K61" s="146">
        <f t="shared" si="17"/>
        <v>11</v>
      </c>
      <c r="L61" s="146">
        <f t="shared" si="17"/>
        <v>13</v>
      </c>
      <c r="M61" s="146">
        <f t="shared" si="17"/>
        <v>22</v>
      </c>
      <c r="N61" s="146">
        <f t="shared" si="17"/>
        <v>16</v>
      </c>
      <c r="O61" s="146">
        <f t="shared" si="17"/>
        <v>87</v>
      </c>
      <c r="P61" s="146">
        <f t="shared" si="17"/>
        <v>0</v>
      </c>
      <c r="Q61" s="146">
        <f t="shared" si="17"/>
        <v>0</v>
      </c>
      <c r="R61" s="146">
        <f t="shared" si="17"/>
        <v>0</v>
      </c>
      <c r="S61" s="146">
        <f t="shared" si="17"/>
        <v>0</v>
      </c>
      <c r="T61" s="146">
        <f t="shared" si="17"/>
        <v>0</v>
      </c>
      <c r="U61" s="146">
        <f t="shared" si="17"/>
        <v>0</v>
      </c>
      <c r="V61" s="146">
        <f t="shared" si="17"/>
        <v>0</v>
      </c>
      <c r="W61" s="146">
        <f t="shared" si="17"/>
        <v>0</v>
      </c>
      <c r="X61" s="146">
        <f t="shared" si="17"/>
        <v>124</v>
      </c>
    </row>
    <row r="62" spans="1:24" ht="12.75">
      <c r="A62" s="35">
        <v>19</v>
      </c>
      <c r="B62" s="30" t="s">
        <v>178</v>
      </c>
      <c r="C62" s="30" t="s">
        <v>125</v>
      </c>
      <c r="D62" s="31">
        <v>21020020</v>
      </c>
      <c r="E62" s="53" t="s">
        <v>322</v>
      </c>
      <c r="F62" s="55">
        <v>6</v>
      </c>
      <c r="G62" s="55">
        <v>10</v>
      </c>
      <c r="H62" s="146">
        <f>SUM(F62:G62)</f>
        <v>16</v>
      </c>
      <c r="I62" s="55">
        <v>8</v>
      </c>
      <c r="J62" s="55">
        <v>10</v>
      </c>
      <c r="K62" s="55">
        <v>6</v>
      </c>
      <c r="L62" s="55">
        <v>10</v>
      </c>
      <c r="M62" s="55">
        <v>9</v>
      </c>
      <c r="N62" s="55">
        <v>10</v>
      </c>
      <c r="O62" s="146">
        <f>SUM(I62:N62)</f>
        <v>53</v>
      </c>
      <c r="P62" s="55">
        <v>0</v>
      </c>
      <c r="Q62" s="55">
        <v>0</v>
      </c>
      <c r="R62" s="55">
        <v>0</v>
      </c>
      <c r="S62" s="146">
        <f>SUM(P62:R62)</f>
        <v>0</v>
      </c>
      <c r="T62" s="55">
        <v>0</v>
      </c>
      <c r="U62" s="55">
        <v>0</v>
      </c>
      <c r="V62" s="55">
        <v>0</v>
      </c>
      <c r="W62" s="146">
        <f>SUM(T62:V62)</f>
        <v>0</v>
      </c>
      <c r="X62" s="157">
        <f>SUM(W62,S62,O62,H62)</f>
        <v>69</v>
      </c>
    </row>
    <row r="63" spans="1:24" ht="12.75">
      <c r="A63" s="16"/>
      <c r="B63" s="29"/>
      <c r="C63" s="29"/>
      <c r="D63" s="32" t="s">
        <v>180</v>
      </c>
      <c r="E63" s="53" t="s">
        <v>323</v>
      </c>
      <c r="F63" s="55">
        <v>7</v>
      </c>
      <c r="G63" s="55">
        <v>2</v>
      </c>
      <c r="H63" s="146">
        <f>SUM(F63:G63)</f>
        <v>9</v>
      </c>
      <c r="I63" s="55">
        <v>7</v>
      </c>
      <c r="J63" s="55">
        <v>8</v>
      </c>
      <c r="K63" s="55">
        <v>7</v>
      </c>
      <c r="L63" s="55">
        <v>8</v>
      </c>
      <c r="M63" s="55">
        <v>10</v>
      </c>
      <c r="N63" s="55">
        <v>9</v>
      </c>
      <c r="O63" s="146">
        <f>SUM(I63:N63)</f>
        <v>49</v>
      </c>
      <c r="P63" s="55">
        <v>0</v>
      </c>
      <c r="Q63" s="55">
        <v>0</v>
      </c>
      <c r="R63" s="55">
        <v>0</v>
      </c>
      <c r="S63" s="146">
        <f>SUM(P63:R63)</f>
        <v>0</v>
      </c>
      <c r="T63" s="55">
        <v>0</v>
      </c>
      <c r="U63" s="55">
        <v>0</v>
      </c>
      <c r="V63" s="55">
        <v>0</v>
      </c>
      <c r="W63" s="146">
        <f>SUM(T63:V63)</f>
        <v>0</v>
      </c>
      <c r="X63" s="157">
        <f>SUM(W63,S63,O63,H63)</f>
        <v>58</v>
      </c>
    </row>
    <row r="64" spans="1:24" s="6" customFormat="1" ht="12.75">
      <c r="A64" s="142"/>
      <c r="B64" s="143"/>
      <c r="C64" s="143"/>
      <c r="D64" s="144"/>
      <c r="E64" s="145" t="s">
        <v>313</v>
      </c>
      <c r="F64" s="146">
        <f aca="true" t="shared" si="18" ref="F64:X64">SUM(F62:F63)</f>
        <v>13</v>
      </c>
      <c r="G64" s="146">
        <f t="shared" si="18"/>
        <v>12</v>
      </c>
      <c r="H64" s="146">
        <f t="shared" si="18"/>
        <v>25</v>
      </c>
      <c r="I64" s="146">
        <f t="shared" si="18"/>
        <v>15</v>
      </c>
      <c r="J64" s="146">
        <f t="shared" si="18"/>
        <v>18</v>
      </c>
      <c r="K64" s="146">
        <f t="shared" si="18"/>
        <v>13</v>
      </c>
      <c r="L64" s="146">
        <f t="shared" si="18"/>
        <v>18</v>
      </c>
      <c r="M64" s="146">
        <f t="shared" si="18"/>
        <v>19</v>
      </c>
      <c r="N64" s="146">
        <f t="shared" si="18"/>
        <v>19</v>
      </c>
      <c r="O64" s="146">
        <f t="shared" si="18"/>
        <v>102</v>
      </c>
      <c r="P64" s="146">
        <f t="shared" si="18"/>
        <v>0</v>
      </c>
      <c r="Q64" s="146">
        <f t="shared" si="18"/>
        <v>0</v>
      </c>
      <c r="R64" s="146">
        <f t="shared" si="18"/>
        <v>0</v>
      </c>
      <c r="S64" s="146">
        <f t="shared" si="18"/>
        <v>0</v>
      </c>
      <c r="T64" s="146">
        <f t="shared" si="18"/>
        <v>0</v>
      </c>
      <c r="U64" s="146">
        <f t="shared" si="18"/>
        <v>0</v>
      </c>
      <c r="V64" s="146">
        <f t="shared" si="18"/>
        <v>0</v>
      </c>
      <c r="W64" s="146">
        <f t="shared" si="18"/>
        <v>0</v>
      </c>
      <c r="X64" s="146">
        <f t="shared" si="18"/>
        <v>127</v>
      </c>
    </row>
    <row r="65" spans="1:24" ht="12.75">
      <c r="A65" s="35">
        <v>20</v>
      </c>
      <c r="B65" s="30" t="s">
        <v>31</v>
      </c>
      <c r="C65" s="30" t="s">
        <v>146</v>
      </c>
      <c r="D65" s="31">
        <v>21020021</v>
      </c>
      <c r="E65" s="53" t="s">
        <v>322</v>
      </c>
      <c r="F65" s="55">
        <v>4</v>
      </c>
      <c r="G65" s="55">
        <v>4</v>
      </c>
      <c r="H65" s="146">
        <f>SUM(F65:G65)</f>
        <v>8</v>
      </c>
      <c r="I65" s="55">
        <v>7</v>
      </c>
      <c r="J65" s="55">
        <v>5</v>
      </c>
      <c r="K65" s="55">
        <v>6</v>
      </c>
      <c r="L65" s="55">
        <v>9</v>
      </c>
      <c r="M65" s="55">
        <v>9</v>
      </c>
      <c r="N65" s="55">
        <v>15</v>
      </c>
      <c r="O65" s="146">
        <f>SUM(I65:N65)</f>
        <v>51</v>
      </c>
      <c r="P65" s="55">
        <v>0</v>
      </c>
      <c r="Q65" s="55">
        <v>0</v>
      </c>
      <c r="R65" s="55">
        <v>0</v>
      </c>
      <c r="S65" s="146">
        <f>SUM(P65:R65)</f>
        <v>0</v>
      </c>
      <c r="T65" s="55">
        <v>0</v>
      </c>
      <c r="U65" s="55">
        <v>0</v>
      </c>
      <c r="V65" s="55">
        <v>0</v>
      </c>
      <c r="W65" s="146">
        <f>SUM(T65:V65)</f>
        <v>0</v>
      </c>
      <c r="X65" s="157">
        <f>SUM(W65,S65,O65,H65)</f>
        <v>59</v>
      </c>
    </row>
    <row r="66" spans="1:24" ht="12.75">
      <c r="A66" s="16"/>
      <c r="B66" s="29"/>
      <c r="C66" s="29"/>
      <c r="D66" s="32" t="s">
        <v>33</v>
      </c>
      <c r="E66" s="53" t="s">
        <v>323</v>
      </c>
      <c r="F66" s="55">
        <v>4</v>
      </c>
      <c r="G66" s="55">
        <v>8</v>
      </c>
      <c r="H66" s="146">
        <f>SUM(F66:G66)</f>
        <v>12</v>
      </c>
      <c r="I66" s="55">
        <v>5</v>
      </c>
      <c r="J66" s="55">
        <v>3</v>
      </c>
      <c r="K66" s="55">
        <v>6</v>
      </c>
      <c r="L66" s="55">
        <v>10</v>
      </c>
      <c r="M66" s="55">
        <v>8</v>
      </c>
      <c r="N66" s="55">
        <v>8</v>
      </c>
      <c r="O66" s="146">
        <f>SUM(I66:N66)</f>
        <v>40</v>
      </c>
      <c r="P66" s="55">
        <v>0</v>
      </c>
      <c r="Q66" s="55">
        <v>0</v>
      </c>
      <c r="R66" s="55">
        <v>0</v>
      </c>
      <c r="S66" s="146">
        <f>SUM(P66:R66)</f>
        <v>0</v>
      </c>
      <c r="T66" s="55">
        <v>0</v>
      </c>
      <c r="U66" s="55">
        <v>0</v>
      </c>
      <c r="V66" s="55">
        <v>0</v>
      </c>
      <c r="W66" s="146">
        <f>SUM(T66:V66)</f>
        <v>0</v>
      </c>
      <c r="X66" s="157">
        <f>SUM(W66,S66,O66,H66)</f>
        <v>52</v>
      </c>
    </row>
    <row r="67" spans="1:24" s="6" customFormat="1" ht="12.75">
      <c r="A67" s="142"/>
      <c r="B67" s="143"/>
      <c r="C67" s="143"/>
      <c r="D67" s="144"/>
      <c r="E67" s="145" t="s">
        <v>313</v>
      </c>
      <c r="F67" s="146">
        <f aca="true" t="shared" si="19" ref="F67:X67">SUM(F65:F66)</f>
        <v>8</v>
      </c>
      <c r="G67" s="146">
        <f t="shared" si="19"/>
        <v>12</v>
      </c>
      <c r="H67" s="146">
        <f t="shared" si="19"/>
        <v>20</v>
      </c>
      <c r="I67" s="146">
        <f t="shared" si="19"/>
        <v>12</v>
      </c>
      <c r="J67" s="146">
        <f t="shared" si="19"/>
        <v>8</v>
      </c>
      <c r="K67" s="146">
        <f t="shared" si="19"/>
        <v>12</v>
      </c>
      <c r="L67" s="146">
        <f t="shared" si="19"/>
        <v>19</v>
      </c>
      <c r="M67" s="146">
        <f t="shared" si="19"/>
        <v>17</v>
      </c>
      <c r="N67" s="146">
        <f t="shared" si="19"/>
        <v>23</v>
      </c>
      <c r="O67" s="146">
        <f t="shared" si="19"/>
        <v>91</v>
      </c>
      <c r="P67" s="146">
        <f t="shared" si="19"/>
        <v>0</v>
      </c>
      <c r="Q67" s="146">
        <f t="shared" si="19"/>
        <v>0</v>
      </c>
      <c r="R67" s="146">
        <f t="shared" si="19"/>
        <v>0</v>
      </c>
      <c r="S67" s="146">
        <f t="shared" si="19"/>
        <v>0</v>
      </c>
      <c r="T67" s="146">
        <f t="shared" si="19"/>
        <v>0</v>
      </c>
      <c r="U67" s="146">
        <f t="shared" si="19"/>
        <v>0</v>
      </c>
      <c r="V67" s="146">
        <f t="shared" si="19"/>
        <v>0</v>
      </c>
      <c r="W67" s="146">
        <f t="shared" si="19"/>
        <v>0</v>
      </c>
      <c r="X67" s="146">
        <f t="shared" si="19"/>
        <v>111</v>
      </c>
    </row>
    <row r="68" spans="1:24" ht="12.75">
      <c r="A68" s="35">
        <v>21</v>
      </c>
      <c r="B68" s="30" t="s">
        <v>124</v>
      </c>
      <c r="C68" s="30" t="s">
        <v>269</v>
      </c>
      <c r="D68" s="31">
        <v>21020022</v>
      </c>
      <c r="E68" s="53" t="s">
        <v>322</v>
      </c>
      <c r="F68" s="55">
        <v>6</v>
      </c>
      <c r="G68" s="55">
        <v>0</v>
      </c>
      <c r="H68" s="146">
        <f>SUM(F68:G68)</f>
        <v>6</v>
      </c>
      <c r="I68" s="55">
        <v>2</v>
      </c>
      <c r="J68" s="55">
        <v>3</v>
      </c>
      <c r="K68" s="55">
        <v>3</v>
      </c>
      <c r="L68" s="55">
        <v>3</v>
      </c>
      <c r="M68" s="55">
        <v>6</v>
      </c>
      <c r="N68" s="55">
        <v>4</v>
      </c>
      <c r="O68" s="146">
        <f>SUM(I68:N68)</f>
        <v>21</v>
      </c>
      <c r="P68" s="55">
        <v>0</v>
      </c>
      <c r="Q68" s="55">
        <v>0</v>
      </c>
      <c r="R68" s="55">
        <v>0</v>
      </c>
      <c r="S68" s="146">
        <f>SUM(P68:R68)</f>
        <v>0</v>
      </c>
      <c r="T68" s="55">
        <v>0</v>
      </c>
      <c r="U68" s="55">
        <v>0</v>
      </c>
      <c r="V68" s="55">
        <v>0</v>
      </c>
      <c r="W68" s="146">
        <f>SUM(T68:V68)</f>
        <v>0</v>
      </c>
      <c r="X68" s="157">
        <f>SUM(W68,S68,O68,H68)</f>
        <v>27</v>
      </c>
    </row>
    <row r="69" spans="1:24" ht="12.75">
      <c r="A69" s="16"/>
      <c r="B69" s="29"/>
      <c r="C69" s="29"/>
      <c r="D69" s="32" t="s">
        <v>126</v>
      </c>
      <c r="E69" s="53" t="s">
        <v>323</v>
      </c>
      <c r="F69" s="55">
        <v>5</v>
      </c>
      <c r="G69" s="55">
        <v>4</v>
      </c>
      <c r="H69" s="146">
        <f>SUM(F69:G69)</f>
        <v>9</v>
      </c>
      <c r="I69" s="55">
        <v>3</v>
      </c>
      <c r="J69" s="55">
        <v>1</v>
      </c>
      <c r="K69" s="55">
        <v>3</v>
      </c>
      <c r="L69" s="55">
        <v>3</v>
      </c>
      <c r="M69" s="55">
        <v>2</v>
      </c>
      <c r="N69" s="55">
        <v>5</v>
      </c>
      <c r="O69" s="146">
        <f>SUM(I69:N69)</f>
        <v>17</v>
      </c>
      <c r="P69" s="55">
        <v>0</v>
      </c>
      <c r="Q69" s="55">
        <v>0</v>
      </c>
      <c r="R69" s="55">
        <v>0</v>
      </c>
      <c r="S69" s="146">
        <f>SUM(P69:R69)</f>
        <v>0</v>
      </c>
      <c r="T69" s="55">
        <v>0</v>
      </c>
      <c r="U69" s="55">
        <v>0</v>
      </c>
      <c r="V69" s="55">
        <v>0</v>
      </c>
      <c r="W69" s="146">
        <f>SUM(T69:V69)</f>
        <v>0</v>
      </c>
      <c r="X69" s="157">
        <f>SUM(W69,S69,O69,H69)</f>
        <v>26</v>
      </c>
    </row>
    <row r="70" spans="1:24" s="6" customFormat="1" ht="12.75">
      <c r="A70" s="142"/>
      <c r="B70" s="148"/>
      <c r="C70" s="148"/>
      <c r="D70" s="149"/>
      <c r="E70" s="145" t="s">
        <v>313</v>
      </c>
      <c r="F70" s="146">
        <f aca="true" t="shared" si="20" ref="F70:X70">SUM(F68:F69)</f>
        <v>11</v>
      </c>
      <c r="G70" s="146">
        <f t="shared" si="20"/>
        <v>4</v>
      </c>
      <c r="H70" s="146">
        <f t="shared" si="20"/>
        <v>15</v>
      </c>
      <c r="I70" s="146">
        <f t="shared" si="20"/>
        <v>5</v>
      </c>
      <c r="J70" s="146">
        <f t="shared" si="20"/>
        <v>4</v>
      </c>
      <c r="K70" s="146">
        <f t="shared" si="20"/>
        <v>6</v>
      </c>
      <c r="L70" s="146">
        <f t="shared" si="20"/>
        <v>6</v>
      </c>
      <c r="M70" s="146">
        <f t="shared" si="20"/>
        <v>8</v>
      </c>
      <c r="N70" s="146">
        <f t="shared" si="20"/>
        <v>9</v>
      </c>
      <c r="O70" s="146">
        <f t="shared" si="20"/>
        <v>38</v>
      </c>
      <c r="P70" s="146">
        <f t="shared" si="20"/>
        <v>0</v>
      </c>
      <c r="Q70" s="146">
        <f t="shared" si="20"/>
        <v>0</v>
      </c>
      <c r="R70" s="146">
        <f t="shared" si="20"/>
        <v>0</v>
      </c>
      <c r="S70" s="146">
        <f t="shared" si="20"/>
        <v>0</v>
      </c>
      <c r="T70" s="146">
        <f t="shared" si="20"/>
        <v>0</v>
      </c>
      <c r="U70" s="146">
        <f t="shared" si="20"/>
        <v>0</v>
      </c>
      <c r="V70" s="146">
        <f t="shared" si="20"/>
        <v>0</v>
      </c>
      <c r="W70" s="146">
        <f t="shared" si="20"/>
        <v>0</v>
      </c>
      <c r="X70" s="146">
        <f t="shared" si="20"/>
        <v>53</v>
      </c>
    </row>
    <row r="71" spans="1:24" ht="12.75">
      <c r="A71" s="35">
        <v>22</v>
      </c>
      <c r="B71" s="30" t="s">
        <v>265</v>
      </c>
      <c r="C71" s="30" t="s">
        <v>167</v>
      </c>
      <c r="D71" s="31">
        <v>21020023</v>
      </c>
      <c r="E71" s="53" t="s">
        <v>322</v>
      </c>
      <c r="F71" s="55">
        <v>9</v>
      </c>
      <c r="G71" s="55">
        <v>4</v>
      </c>
      <c r="H71" s="146">
        <f>SUM(F71:G71)</f>
        <v>13</v>
      </c>
      <c r="I71" s="55">
        <v>8</v>
      </c>
      <c r="J71" s="55">
        <v>3</v>
      </c>
      <c r="K71" s="55">
        <v>7</v>
      </c>
      <c r="L71" s="55">
        <v>5</v>
      </c>
      <c r="M71" s="55">
        <v>1</v>
      </c>
      <c r="N71" s="55">
        <v>5</v>
      </c>
      <c r="O71" s="146">
        <f>SUM(I71:N71)</f>
        <v>29</v>
      </c>
      <c r="P71" s="55">
        <v>0</v>
      </c>
      <c r="Q71" s="55">
        <v>0</v>
      </c>
      <c r="R71" s="55">
        <v>0</v>
      </c>
      <c r="S71" s="146">
        <f>SUM(P71:R71)</f>
        <v>0</v>
      </c>
      <c r="T71" s="55">
        <v>0</v>
      </c>
      <c r="U71" s="55">
        <v>0</v>
      </c>
      <c r="V71" s="55">
        <v>0</v>
      </c>
      <c r="W71" s="146">
        <f>SUM(T71:V71)</f>
        <v>0</v>
      </c>
      <c r="X71" s="157">
        <f>SUM(W71,S71,O71,H71)</f>
        <v>42</v>
      </c>
    </row>
    <row r="72" spans="1:24" ht="12.75">
      <c r="A72" s="16"/>
      <c r="B72" s="29"/>
      <c r="C72" s="29"/>
      <c r="D72" s="32" t="s">
        <v>267</v>
      </c>
      <c r="E72" s="53" t="s">
        <v>323</v>
      </c>
      <c r="F72" s="55">
        <v>2</v>
      </c>
      <c r="G72" s="55">
        <v>4</v>
      </c>
      <c r="H72" s="146">
        <f>SUM(F72:G72)</f>
        <v>6</v>
      </c>
      <c r="I72" s="55">
        <v>1</v>
      </c>
      <c r="J72" s="55">
        <v>4</v>
      </c>
      <c r="K72" s="55">
        <v>3</v>
      </c>
      <c r="L72" s="55">
        <v>7</v>
      </c>
      <c r="M72" s="55">
        <v>3</v>
      </c>
      <c r="N72" s="55">
        <v>4</v>
      </c>
      <c r="O72" s="146">
        <f>SUM(I72:N72)</f>
        <v>22</v>
      </c>
      <c r="P72" s="55">
        <v>0</v>
      </c>
      <c r="Q72" s="55">
        <v>0</v>
      </c>
      <c r="R72" s="55">
        <v>0</v>
      </c>
      <c r="S72" s="146">
        <f>SUM(P72:R72)</f>
        <v>0</v>
      </c>
      <c r="T72" s="55">
        <v>0</v>
      </c>
      <c r="U72" s="55">
        <v>0</v>
      </c>
      <c r="V72" s="55">
        <v>0</v>
      </c>
      <c r="W72" s="146">
        <f>SUM(T72:V72)</f>
        <v>0</v>
      </c>
      <c r="X72" s="157">
        <f>SUM(W72,S72,O72,H72)</f>
        <v>28</v>
      </c>
    </row>
    <row r="73" spans="1:24" s="6" customFormat="1" ht="12.75">
      <c r="A73" s="142"/>
      <c r="B73" s="143"/>
      <c r="C73" s="143"/>
      <c r="D73" s="144"/>
      <c r="E73" s="145" t="s">
        <v>313</v>
      </c>
      <c r="F73" s="146">
        <f aca="true" t="shared" si="21" ref="F73:X73">SUM(F71:F72)</f>
        <v>11</v>
      </c>
      <c r="G73" s="146">
        <f t="shared" si="21"/>
        <v>8</v>
      </c>
      <c r="H73" s="146">
        <f t="shared" si="21"/>
        <v>19</v>
      </c>
      <c r="I73" s="146">
        <f t="shared" si="21"/>
        <v>9</v>
      </c>
      <c r="J73" s="146">
        <f t="shared" si="21"/>
        <v>7</v>
      </c>
      <c r="K73" s="146">
        <f t="shared" si="21"/>
        <v>10</v>
      </c>
      <c r="L73" s="146">
        <f t="shared" si="21"/>
        <v>12</v>
      </c>
      <c r="M73" s="146">
        <f t="shared" si="21"/>
        <v>4</v>
      </c>
      <c r="N73" s="146">
        <f t="shared" si="21"/>
        <v>9</v>
      </c>
      <c r="O73" s="146">
        <f t="shared" si="21"/>
        <v>51</v>
      </c>
      <c r="P73" s="146">
        <f t="shared" si="21"/>
        <v>0</v>
      </c>
      <c r="Q73" s="146">
        <f t="shared" si="21"/>
        <v>0</v>
      </c>
      <c r="R73" s="146">
        <f t="shared" si="21"/>
        <v>0</v>
      </c>
      <c r="S73" s="146">
        <f t="shared" si="21"/>
        <v>0</v>
      </c>
      <c r="T73" s="146">
        <f t="shared" si="21"/>
        <v>0</v>
      </c>
      <c r="U73" s="146">
        <f t="shared" si="21"/>
        <v>0</v>
      </c>
      <c r="V73" s="146">
        <f t="shared" si="21"/>
        <v>0</v>
      </c>
      <c r="W73" s="146">
        <f t="shared" si="21"/>
        <v>0</v>
      </c>
      <c r="X73" s="146">
        <f t="shared" si="21"/>
        <v>70</v>
      </c>
    </row>
    <row r="74" spans="1:24" ht="12.75">
      <c r="A74" s="35">
        <v>23</v>
      </c>
      <c r="B74" s="30" t="s">
        <v>229</v>
      </c>
      <c r="C74" s="30" t="s">
        <v>21</v>
      </c>
      <c r="D74" s="31">
        <v>21020024</v>
      </c>
      <c r="E74" s="53" t="s">
        <v>322</v>
      </c>
      <c r="F74" s="55">
        <v>2</v>
      </c>
      <c r="G74" s="55">
        <v>5</v>
      </c>
      <c r="H74" s="146">
        <f>SUM(F74:G74)</f>
        <v>7</v>
      </c>
      <c r="I74" s="55">
        <v>6</v>
      </c>
      <c r="J74" s="55">
        <v>4</v>
      </c>
      <c r="K74" s="55">
        <v>10</v>
      </c>
      <c r="L74" s="55">
        <v>11</v>
      </c>
      <c r="M74" s="55">
        <v>7</v>
      </c>
      <c r="N74" s="55">
        <v>3</v>
      </c>
      <c r="O74" s="146">
        <f>SUM(I74:N74)</f>
        <v>41</v>
      </c>
      <c r="P74" s="55">
        <v>0</v>
      </c>
      <c r="Q74" s="55">
        <v>0</v>
      </c>
      <c r="R74" s="55">
        <v>0</v>
      </c>
      <c r="S74" s="146">
        <f>SUM(P74:R74)</f>
        <v>0</v>
      </c>
      <c r="T74" s="55">
        <v>0</v>
      </c>
      <c r="U74" s="55">
        <v>0</v>
      </c>
      <c r="V74" s="55">
        <v>0</v>
      </c>
      <c r="W74" s="146">
        <f>SUM(T74:V74)</f>
        <v>0</v>
      </c>
      <c r="X74" s="157">
        <f>SUM(W74,S74,O74,H74)</f>
        <v>48</v>
      </c>
    </row>
    <row r="75" spans="1:24" ht="12.75">
      <c r="A75" s="16"/>
      <c r="B75" s="29"/>
      <c r="C75" s="29"/>
      <c r="D75" s="32" t="s">
        <v>231</v>
      </c>
      <c r="E75" s="53" t="s">
        <v>323</v>
      </c>
      <c r="F75" s="55">
        <v>5</v>
      </c>
      <c r="G75" s="55">
        <v>6</v>
      </c>
      <c r="H75" s="146">
        <f>SUM(F75:G75)</f>
        <v>11</v>
      </c>
      <c r="I75" s="55">
        <v>7</v>
      </c>
      <c r="J75" s="55">
        <v>6</v>
      </c>
      <c r="K75" s="55">
        <v>4</v>
      </c>
      <c r="L75" s="55">
        <v>3</v>
      </c>
      <c r="M75" s="55">
        <v>5</v>
      </c>
      <c r="N75" s="55">
        <v>8</v>
      </c>
      <c r="O75" s="146">
        <f>SUM(I75:N75)</f>
        <v>33</v>
      </c>
      <c r="P75" s="55">
        <v>0</v>
      </c>
      <c r="Q75" s="55">
        <v>0</v>
      </c>
      <c r="R75" s="55">
        <v>0</v>
      </c>
      <c r="S75" s="146">
        <f>SUM(P75:R75)</f>
        <v>0</v>
      </c>
      <c r="T75" s="55">
        <v>0</v>
      </c>
      <c r="U75" s="55">
        <v>0</v>
      </c>
      <c r="V75" s="55">
        <v>0</v>
      </c>
      <c r="W75" s="146">
        <f>SUM(T75:V75)</f>
        <v>0</v>
      </c>
      <c r="X75" s="157">
        <f>SUM(W75,S75,O75,H75)</f>
        <v>44</v>
      </c>
    </row>
    <row r="76" spans="1:24" s="6" customFormat="1" ht="12.75">
      <c r="A76" s="142"/>
      <c r="B76" s="143"/>
      <c r="C76" s="143"/>
      <c r="D76" s="144"/>
      <c r="E76" s="145" t="s">
        <v>313</v>
      </c>
      <c r="F76" s="146">
        <f aca="true" t="shared" si="22" ref="F76:X76">SUM(F74:F75)</f>
        <v>7</v>
      </c>
      <c r="G76" s="146">
        <f t="shared" si="22"/>
        <v>11</v>
      </c>
      <c r="H76" s="146">
        <f t="shared" si="22"/>
        <v>18</v>
      </c>
      <c r="I76" s="146">
        <f t="shared" si="22"/>
        <v>13</v>
      </c>
      <c r="J76" s="146">
        <f t="shared" si="22"/>
        <v>10</v>
      </c>
      <c r="K76" s="146">
        <f t="shared" si="22"/>
        <v>14</v>
      </c>
      <c r="L76" s="146">
        <f t="shared" si="22"/>
        <v>14</v>
      </c>
      <c r="M76" s="146">
        <f t="shared" si="22"/>
        <v>12</v>
      </c>
      <c r="N76" s="146">
        <f t="shared" si="22"/>
        <v>11</v>
      </c>
      <c r="O76" s="146">
        <f t="shared" si="22"/>
        <v>74</v>
      </c>
      <c r="P76" s="146">
        <f t="shared" si="22"/>
        <v>0</v>
      </c>
      <c r="Q76" s="146">
        <f t="shared" si="22"/>
        <v>0</v>
      </c>
      <c r="R76" s="146">
        <f t="shared" si="22"/>
        <v>0</v>
      </c>
      <c r="S76" s="146">
        <f t="shared" si="22"/>
        <v>0</v>
      </c>
      <c r="T76" s="146">
        <f t="shared" si="22"/>
        <v>0</v>
      </c>
      <c r="U76" s="146">
        <f t="shared" si="22"/>
        <v>0</v>
      </c>
      <c r="V76" s="146">
        <f t="shared" si="22"/>
        <v>0</v>
      </c>
      <c r="W76" s="146">
        <f t="shared" si="22"/>
        <v>0</v>
      </c>
      <c r="X76" s="146">
        <f t="shared" si="22"/>
        <v>92</v>
      </c>
    </row>
    <row r="77" spans="1:24" ht="12.75">
      <c r="A77" s="35">
        <v>24</v>
      </c>
      <c r="B77" s="30" t="s">
        <v>64</v>
      </c>
      <c r="C77" s="30" t="s">
        <v>242</v>
      </c>
      <c r="D77" s="31">
        <v>21020025</v>
      </c>
      <c r="E77" s="53" t="s">
        <v>322</v>
      </c>
      <c r="F77" s="55">
        <v>0</v>
      </c>
      <c r="G77" s="55">
        <v>0</v>
      </c>
      <c r="H77" s="146">
        <f>SUM(F77:G77)</f>
        <v>0</v>
      </c>
      <c r="I77" s="55">
        <v>22</v>
      </c>
      <c r="J77" s="55">
        <v>17</v>
      </c>
      <c r="K77" s="55">
        <v>15</v>
      </c>
      <c r="L77" s="55">
        <v>19</v>
      </c>
      <c r="M77" s="55">
        <v>19</v>
      </c>
      <c r="N77" s="55">
        <v>21</v>
      </c>
      <c r="O77" s="146">
        <f>SUM(I77:N77)</f>
        <v>113</v>
      </c>
      <c r="P77" s="55">
        <v>0</v>
      </c>
      <c r="Q77" s="55">
        <v>0</v>
      </c>
      <c r="R77" s="55">
        <v>0</v>
      </c>
      <c r="S77" s="146">
        <f>SUM(P77:R77)</f>
        <v>0</v>
      </c>
      <c r="T77" s="55">
        <v>0</v>
      </c>
      <c r="U77" s="55">
        <v>0</v>
      </c>
      <c r="V77" s="55">
        <v>0</v>
      </c>
      <c r="W77" s="146">
        <f>SUM(T77:V77)</f>
        <v>0</v>
      </c>
      <c r="X77" s="157">
        <f>SUM(W77,S77,O77,H77)</f>
        <v>113</v>
      </c>
    </row>
    <row r="78" spans="1:24" ht="12.75">
      <c r="A78" s="16"/>
      <c r="B78" s="29"/>
      <c r="C78" s="29"/>
      <c r="D78" s="32" t="s">
        <v>66</v>
      </c>
      <c r="E78" s="53" t="s">
        <v>323</v>
      </c>
      <c r="F78" s="55">
        <v>0</v>
      </c>
      <c r="G78" s="55">
        <v>0</v>
      </c>
      <c r="H78" s="146">
        <f>SUM(F78:G78)</f>
        <v>0</v>
      </c>
      <c r="I78" s="55">
        <v>16</v>
      </c>
      <c r="J78" s="55">
        <v>18</v>
      </c>
      <c r="K78" s="55">
        <v>9</v>
      </c>
      <c r="L78" s="55">
        <v>15</v>
      </c>
      <c r="M78" s="55">
        <v>16</v>
      </c>
      <c r="N78" s="55">
        <v>24</v>
      </c>
      <c r="O78" s="146">
        <f>SUM(I78:N78)</f>
        <v>98</v>
      </c>
      <c r="P78" s="55">
        <v>0</v>
      </c>
      <c r="Q78" s="55">
        <v>0</v>
      </c>
      <c r="R78" s="55">
        <v>0</v>
      </c>
      <c r="S78" s="146">
        <f>SUM(P78:R78)</f>
        <v>0</v>
      </c>
      <c r="T78" s="55">
        <v>0</v>
      </c>
      <c r="U78" s="55">
        <v>0</v>
      </c>
      <c r="V78" s="55">
        <v>0</v>
      </c>
      <c r="W78" s="146">
        <f>SUM(T78:V78)</f>
        <v>0</v>
      </c>
      <c r="X78" s="157">
        <f>SUM(W78,S78,O78,H78)</f>
        <v>98</v>
      </c>
    </row>
    <row r="79" spans="1:24" s="6" customFormat="1" ht="12.75">
      <c r="A79" s="142"/>
      <c r="B79" s="143"/>
      <c r="C79" s="143"/>
      <c r="D79" s="144"/>
      <c r="E79" s="145" t="s">
        <v>313</v>
      </c>
      <c r="F79" s="146">
        <f aca="true" t="shared" si="23" ref="F79:X79">SUM(F77:F78)</f>
        <v>0</v>
      </c>
      <c r="G79" s="146">
        <f t="shared" si="23"/>
        <v>0</v>
      </c>
      <c r="H79" s="146">
        <f t="shared" si="23"/>
        <v>0</v>
      </c>
      <c r="I79" s="146">
        <f t="shared" si="23"/>
        <v>38</v>
      </c>
      <c r="J79" s="146">
        <f t="shared" si="23"/>
        <v>35</v>
      </c>
      <c r="K79" s="146">
        <f t="shared" si="23"/>
        <v>24</v>
      </c>
      <c r="L79" s="146">
        <f t="shared" si="23"/>
        <v>34</v>
      </c>
      <c r="M79" s="146">
        <f t="shared" si="23"/>
        <v>35</v>
      </c>
      <c r="N79" s="146">
        <f t="shared" si="23"/>
        <v>45</v>
      </c>
      <c r="O79" s="146">
        <f t="shared" si="23"/>
        <v>211</v>
      </c>
      <c r="P79" s="146">
        <f t="shared" si="23"/>
        <v>0</v>
      </c>
      <c r="Q79" s="146">
        <f t="shared" si="23"/>
        <v>0</v>
      </c>
      <c r="R79" s="146">
        <f t="shared" si="23"/>
        <v>0</v>
      </c>
      <c r="S79" s="146">
        <f t="shared" si="23"/>
        <v>0</v>
      </c>
      <c r="T79" s="146">
        <f t="shared" si="23"/>
        <v>0</v>
      </c>
      <c r="U79" s="146">
        <f t="shared" si="23"/>
        <v>0</v>
      </c>
      <c r="V79" s="146">
        <f t="shared" si="23"/>
        <v>0</v>
      </c>
      <c r="W79" s="146">
        <f t="shared" si="23"/>
        <v>0</v>
      </c>
      <c r="X79" s="146">
        <f t="shared" si="23"/>
        <v>211</v>
      </c>
    </row>
    <row r="80" spans="1:24" ht="12.75">
      <c r="A80" s="35">
        <v>25</v>
      </c>
      <c r="B80" s="30" t="s">
        <v>247</v>
      </c>
      <c r="C80" s="30" t="s">
        <v>26</v>
      </c>
      <c r="D80" s="31">
        <v>21020027</v>
      </c>
      <c r="E80" s="53" t="s">
        <v>322</v>
      </c>
      <c r="F80" s="55">
        <v>56</v>
      </c>
      <c r="G80" s="55">
        <v>50</v>
      </c>
      <c r="H80" s="146">
        <f>SUM(F80:G80)</f>
        <v>106</v>
      </c>
      <c r="I80" s="55">
        <v>51</v>
      </c>
      <c r="J80" s="55">
        <v>41</v>
      </c>
      <c r="K80" s="55">
        <v>56</v>
      </c>
      <c r="L80" s="55">
        <v>57</v>
      </c>
      <c r="M80" s="55">
        <v>57</v>
      </c>
      <c r="N80" s="55">
        <v>52</v>
      </c>
      <c r="O80" s="146">
        <f>SUM(I80:N80)</f>
        <v>314</v>
      </c>
      <c r="P80" s="55">
        <v>0</v>
      </c>
      <c r="Q80" s="55">
        <v>0</v>
      </c>
      <c r="R80" s="55">
        <v>0</v>
      </c>
      <c r="S80" s="146">
        <f>SUM(P80:R80)</f>
        <v>0</v>
      </c>
      <c r="T80" s="55">
        <v>0</v>
      </c>
      <c r="U80" s="55">
        <v>0</v>
      </c>
      <c r="V80" s="55">
        <v>0</v>
      </c>
      <c r="W80" s="146">
        <f>SUM(T80:V80)</f>
        <v>0</v>
      </c>
      <c r="X80" s="157">
        <f>SUM(W80,S80,O80,H80)</f>
        <v>420</v>
      </c>
    </row>
    <row r="81" spans="1:24" ht="12.75">
      <c r="A81" s="16"/>
      <c r="B81" s="29"/>
      <c r="C81" s="29"/>
      <c r="D81" s="32" t="s">
        <v>249</v>
      </c>
      <c r="E81" s="53" t="s">
        <v>323</v>
      </c>
      <c r="F81" s="55">
        <v>47</v>
      </c>
      <c r="G81" s="55">
        <v>44</v>
      </c>
      <c r="H81" s="146">
        <f>SUM(F81:G81)</f>
        <v>91</v>
      </c>
      <c r="I81" s="55">
        <v>54</v>
      </c>
      <c r="J81" s="55">
        <v>41</v>
      </c>
      <c r="K81" s="55">
        <v>50</v>
      </c>
      <c r="L81" s="55">
        <v>62</v>
      </c>
      <c r="M81" s="55">
        <v>57</v>
      </c>
      <c r="N81" s="55">
        <v>45</v>
      </c>
      <c r="O81" s="146">
        <f>SUM(I81:N81)</f>
        <v>309</v>
      </c>
      <c r="P81" s="55">
        <v>0</v>
      </c>
      <c r="Q81" s="55">
        <v>0</v>
      </c>
      <c r="R81" s="55">
        <v>0</v>
      </c>
      <c r="S81" s="146">
        <f>SUM(P81:R81)</f>
        <v>0</v>
      </c>
      <c r="T81" s="55">
        <v>0</v>
      </c>
      <c r="U81" s="55">
        <v>0</v>
      </c>
      <c r="V81" s="55">
        <v>0</v>
      </c>
      <c r="W81" s="146">
        <f>SUM(T81:V81)</f>
        <v>0</v>
      </c>
      <c r="X81" s="157">
        <f>SUM(W81,S81,O81,H81)</f>
        <v>400</v>
      </c>
    </row>
    <row r="82" spans="1:24" s="6" customFormat="1" ht="12.75">
      <c r="A82" s="142"/>
      <c r="B82" s="143"/>
      <c r="C82" s="143"/>
      <c r="D82" s="144"/>
      <c r="E82" s="145" t="s">
        <v>313</v>
      </c>
      <c r="F82" s="146">
        <f aca="true" t="shared" si="24" ref="F82:X82">SUM(F80:F81)</f>
        <v>103</v>
      </c>
      <c r="G82" s="146">
        <f t="shared" si="24"/>
        <v>94</v>
      </c>
      <c r="H82" s="146">
        <f t="shared" si="24"/>
        <v>197</v>
      </c>
      <c r="I82" s="146">
        <f t="shared" si="24"/>
        <v>105</v>
      </c>
      <c r="J82" s="146">
        <f t="shared" si="24"/>
        <v>82</v>
      </c>
      <c r="K82" s="146">
        <f t="shared" si="24"/>
        <v>106</v>
      </c>
      <c r="L82" s="146">
        <f t="shared" si="24"/>
        <v>119</v>
      </c>
      <c r="M82" s="146">
        <f t="shared" si="24"/>
        <v>114</v>
      </c>
      <c r="N82" s="146">
        <f t="shared" si="24"/>
        <v>97</v>
      </c>
      <c r="O82" s="146">
        <f t="shared" si="24"/>
        <v>623</v>
      </c>
      <c r="P82" s="146">
        <f t="shared" si="24"/>
        <v>0</v>
      </c>
      <c r="Q82" s="146">
        <f t="shared" si="24"/>
        <v>0</v>
      </c>
      <c r="R82" s="146">
        <f t="shared" si="24"/>
        <v>0</v>
      </c>
      <c r="S82" s="146">
        <f t="shared" si="24"/>
        <v>0</v>
      </c>
      <c r="T82" s="146">
        <f t="shared" si="24"/>
        <v>0</v>
      </c>
      <c r="U82" s="146">
        <f t="shared" si="24"/>
        <v>0</v>
      </c>
      <c r="V82" s="146">
        <f t="shared" si="24"/>
        <v>0</v>
      </c>
      <c r="W82" s="146">
        <f t="shared" si="24"/>
        <v>0</v>
      </c>
      <c r="X82" s="146">
        <f t="shared" si="24"/>
        <v>820</v>
      </c>
    </row>
    <row r="83" spans="1:24" ht="12.75">
      <c r="A83" s="51"/>
      <c r="B83" s="29"/>
      <c r="C83" s="29"/>
      <c r="D83" s="52"/>
      <c r="E83" s="54"/>
      <c r="F83" s="57"/>
      <c r="G83" s="57"/>
      <c r="H83" s="152"/>
      <c r="I83" s="57"/>
      <c r="J83" s="57"/>
      <c r="K83" s="57"/>
      <c r="L83" s="57"/>
      <c r="M83" s="57"/>
      <c r="N83" s="57"/>
      <c r="O83" s="152"/>
      <c r="P83" s="57"/>
      <c r="Q83" s="57"/>
      <c r="R83" s="57"/>
      <c r="S83" s="152"/>
      <c r="T83" s="57"/>
      <c r="U83" s="57"/>
      <c r="V83" s="57"/>
      <c r="W83" s="152"/>
      <c r="X83" s="152"/>
    </row>
    <row r="84" spans="1:24" ht="12.75">
      <c r="A84" s="35">
        <v>26</v>
      </c>
      <c r="B84" s="30" t="s">
        <v>244</v>
      </c>
      <c r="C84" s="30" t="s">
        <v>275</v>
      </c>
      <c r="D84" s="31">
        <v>21020028</v>
      </c>
      <c r="E84" s="53" t="s">
        <v>322</v>
      </c>
      <c r="F84" s="55">
        <v>17</v>
      </c>
      <c r="G84" s="55">
        <v>6</v>
      </c>
      <c r="H84" s="146">
        <f>SUM(F84:G84)</f>
        <v>23</v>
      </c>
      <c r="I84" s="55">
        <v>9</v>
      </c>
      <c r="J84" s="55">
        <v>15</v>
      </c>
      <c r="K84" s="55">
        <v>10</v>
      </c>
      <c r="L84" s="55">
        <v>11</v>
      </c>
      <c r="M84" s="55">
        <v>12</v>
      </c>
      <c r="N84" s="55">
        <v>16</v>
      </c>
      <c r="O84" s="146">
        <f>SUM(I84:N84)</f>
        <v>73</v>
      </c>
      <c r="P84" s="55">
        <v>0</v>
      </c>
      <c r="Q84" s="55">
        <v>0</v>
      </c>
      <c r="R84" s="55">
        <v>0</v>
      </c>
      <c r="S84" s="146">
        <f>SUM(P84:R84)</f>
        <v>0</v>
      </c>
      <c r="T84" s="55">
        <v>0</v>
      </c>
      <c r="U84" s="55">
        <v>0</v>
      </c>
      <c r="V84" s="55">
        <v>0</v>
      </c>
      <c r="W84" s="146">
        <f>SUM(T84:V84)</f>
        <v>0</v>
      </c>
      <c r="X84" s="157">
        <f>SUM(W84,S84,O84,H84)</f>
        <v>96</v>
      </c>
    </row>
    <row r="85" spans="1:24" ht="12.75">
      <c r="A85" s="16"/>
      <c r="B85" s="29"/>
      <c r="C85" s="29"/>
      <c r="D85" s="32" t="s">
        <v>246</v>
      </c>
      <c r="E85" s="53" t="s">
        <v>323</v>
      </c>
      <c r="F85" s="55">
        <v>15</v>
      </c>
      <c r="G85" s="55">
        <v>4</v>
      </c>
      <c r="H85" s="146">
        <f>SUM(F85:G85)</f>
        <v>19</v>
      </c>
      <c r="I85" s="55">
        <v>9</v>
      </c>
      <c r="J85" s="55">
        <v>7</v>
      </c>
      <c r="K85" s="55">
        <v>6</v>
      </c>
      <c r="L85" s="55">
        <v>13</v>
      </c>
      <c r="M85" s="55">
        <v>9</v>
      </c>
      <c r="N85" s="55">
        <v>9</v>
      </c>
      <c r="O85" s="146">
        <f>SUM(I85:N85)</f>
        <v>53</v>
      </c>
      <c r="P85" s="55">
        <v>0</v>
      </c>
      <c r="Q85" s="55">
        <v>0</v>
      </c>
      <c r="R85" s="55">
        <v>0</v>
      </c>
      <c r="S85" s="146">
        <f>SUM(P85:R85)</f>
        <v>0</v>
      </c>
      <c r="T85" s="55">
        <v>0</v>
      </c>
      <c r="U85" s="55">
        <v>0</v>
      </c>
      <c r="V85" s="55">
        <v>0</v>
      </c>
      <c r="W85" s="146">
        <f>SUM(T85:V85)</f>
        <v>0</v>
      </c>
      <c r="X85" s="157">
        <f>SUM(W85,S85,O85,H85)</f>
        <v>72</v>
      </c>
    </row>
    <row r="86" spans="1:24" s="6" customFormat="1" ht="12.75">
      <c r="A86" s="142"/>
      <c r="B86" s="143"/>
      <c r="C86" s="143"/>
      <c r="D86" s="144"/>
      <c r="E86" s="145" t="s">
        <v>313</v>
      </c>
      <c r="F86" s="146">
        <f aca="true" t="shared" si="25" ref="F86:X86">SUM(F84:F85)</f>
        <v>32</v>
      </c>
      <c r="G86" s="146">
        <f t="shared" si="25"/>
        <v>10</v>
      </c>
      <c r="H86" s="146">
        <f t="shared" si="25"/>
        <v>42</v>
      </c>
      <c r="I86" s="146">
        <f t="shared" si="25"/>
        <v>18</v>
      </c>
      <c r="J86" s="146">
        <f t="shared" si="25"/>
        <v>22</v>
      </c>
      <c r="K86" s="146">
        <f t="shared" si="25"/>
        <v>16</v>
      </c>
      <c r="L86" s="146">
        <f t="shared" si="25"/>
        <v>24</v>
      </c>
      <c r="M86" s="146">
        <f t="shared" si="25"/>
        <v>21</v>
      </c>
      <c r="N86" s="146">
        <f t="shared" si="25"/>
        <v>25</v>
      </c>
      <c r="O86" s="146">
        <f t="shared" si="25"/>
        <v>126</v>
      </c>
      <c r="P86" s="146">
        <f t="shared" si="25"/>
        <v>0</v>
      </c>
      <c r="Q86" s="146">
        <f t="shared" si="25"/>
        <v>0</v>
      </c>
      <c r="R86" s="146">
        <f t="shared" si="25"/>
        <v>0</v>
      </c>
      <c r="S86" s="146">
        <f t="shared" si="25"/>
        <v>0</v>
      </c>
      <c r="T86" s="146">
        <f t="shared" si="25"/>
        <v>0</v>
      </c>
      <c r="U86" s="146">
        <f t="shared" si="25"/>
        <v>0</v>
      </c>
      <c r="V86" s="146">
        <f t="shared" si="25"/>
        <v>0</v>
      </c>
      <c r="W86" s="146">
        <f t="shared" si="25"/>
        <v>0</v>
      </c>
      <c r="X86" s="146">
        <f t="shared" si="25"/>
        <v>168</v>
      </c>
    </row>
    <row r="87" spans="1:24" ht="12.75">
      <c r="A87" s="35">
        <v>27</v>
      </c>
      <c r="B87" s="30" t="s">
        <v>67</v>
      </c>
      <c r="C87" s="30" t="s">
        <v>287</v>
      </c>
      <c r="D87" s="31">
        <v>21020029</v>
      </c>
      <c r="E87" s="53" t="s">
        <v>322</v>
      </c>
      <c r="F87" s="55">
        <v>7</v>
      </c>
      <c r="G87" s="55">
        <v>3</v>
      </c>
      <c r="H87" s="146">
        <f>SUM(F87:G87)</f>
        <v>10</v>
      </c>
      <c r="I87" s="55">
        <v>2</v>
      </c>
      <c r="J87" s="55">
        <v>4</v>
      </c>
      <c r="K87" s="55">
        <v>3</v>
      </c>
      <c r="L87" s="55">
        <v>9</v>
      </c>
      <c r="M87" s="55">
        <v>8</v>
      </c>
      <c r="N87" s="55">
        <v>7</v>
      </c>
      <c r="O87" s="146">
        <f>SUM(I87:N87)</f>
        <v>33</v>
      </c>
      <c r="P87" s="55">
        <v>0</v>
      </c>
      <c r="Q87" s="55">
        <v>0</v>
      </c>
      <c r="R87" s="55">
        <v>0</v>
      </c>
      <c r="S87" s="146">
        <f>SUM(P87:R87)</f>
        <v>0</v>
      </c>
      <c r="T87" s="55">
        <v>0</v>
      </c>
      <c r="U87" s="55">
        <v>0</v>
      </c>
      <c r="V87" s="55">
        <v>0</v>
      </c>
      <c r="W87" s="146">
        <f>SUM(T87:V87)</f>
        <v>0</v>
      </c>
      <c r="X87" s="157">
        <f>SUM(W87,S87,O87,H87)</f>
        <v>43</v>
      </c>
    </row>
    <row r="88" spans="1:24" ht="12.75">
      <c r="A88" s="16"/>
      <c r="B88" s="29"/>
      <c r="C88" s="29"/>
      <c r="D88" s="32" t="s">
        <v>69</v>
      </c>
      <c r="E88" s="53" t="s">
        <v>323</v>
      </c>
      <c r="F88" s="55">
        <v>5</v>
      </c>
      <c r="G88" s="55">
        <v>7</v>
      </c>
      <c r="H88" s="146">
        <f>SUM(F88:G88)</f>
        <v>12</v>
      </c>
      <c r="I88" s="55">
        <v>4</v>
      </c>
      <c r="J88" s="55">
        <v>5</v>
      </c>
      <c r="K88" s="55">
        <v>5</v>
      </c>
      <c r="L88" s="55">
        <v>9</v>
      </c>
      <c r="M88" s="55">
        <v>2</v>
      </c>
      <c r="N88" s="55">
        <v>5</v>
      </c>
      <c r="O88" s="146">
        <f>SUM(I88:N88)</f>
        <v>30</v>
      </c>
      <c r="P88" s="55">
        <v>0</v>
      </c>
      <c r="Q88" s="55">
        <v>0</v>
      </c>
      <c r="R88" s="55">
        <v>0</v>
      </c>
      <c r="S88" s="146">
        <f>SUM(P88:R88)</f>
        <v>0</v>
      </c>
      <c r="T88" s="55">
        <v>0</v>
      </c>
      <c r="U88" s="55">
        <v>0</v>
      </c>
      <c r="V88" s="55">
        <v>0</v>
      </c>
      <c r="W88" s="146">
        <f>SUM(T88:V88)</f>
        <v>0</v>
      </c>
      <c r="X88" s="157">
        <f>SUM(W88,S88,O88,H88)</f>
        <v>42</v>
      </c>
    </row>
    <row r="89" spans="1:24" s="6" customFormat="1" ht="12.75">
      <c r="A89" s="142"/>
      <c r="B89" s="143"/>
      <c r="C89" s="143"/>
      <c r="D89" s="144"/>
      <c r="E89" s="145" t="s">
        <v>313</v>
      </c>
      <c r="F89" s="146">
        <f>SUM(F87:F88)</f>
        <v>12</v>
      </c>
      <c r="G89" s="146">
        <f aca="true" t="shared" si="26" ref="G89:X89">SUM(G87:G88)</f>
        <v>10</v>
      </c>
      <c r="H89" s="146">
        <f t="shared" si="26"/>
        <v>22</v>
      </c>
      <c r="I89" s="146">
        <f t="shared" si="26"/>
        <v>6</v>
      </c>
      <c r="J89" s="146">
        <f t="shared" si="26"/>
        <v>9</v>
      </c>
      <c r="K89" s="146">
        <f t="shared" si="26"/>
        <v>8</v>
      </c>
      <c r="L89" s="146">
        <f t="shared" si="26"/>
        <v>18</v>
      </c>
      <c r="M89" s="146">
        <f t="shared" si="26"/>
        <v>10</v>
      </c>
      <c r="N89" s="146">
        <f t="shared" si="26"/>
        <v>12</v>
      </c>
      <c r="O89" s="146">
        <f t="shared" si="26"/>
        <v>63</v>
      </c>
      <c r="P89" s="146">
        <f t="shared" si="26"/>
        <v>0</v>
      </c>
      <c r="Q89" s="146">
        <f t="shared" si="26"/>
        <v>0</v>
      </c>
      <c r="R89" s="146">
        <f t="shared" si="26"/>
        <v>0</v>
      </c>
      <c r="S89" s="146">
        <f t="shared" si="26"/>
        <v>0</v>
      </c>
      <c r="T89" s="146">
        <f t="shared" si="26"/>
        <v>0</v>
      </c>
      <c r="U89" s="146">
        <f t="shared" si="26"/>
        <v>0</v>
      </c>
      <c r="V89" s="146">
        <f t="shared" si="26"/>
        <v>0</v>
      </c>
      <c r="W89" s="146">
        <f t="shared" si="26"/>
        <v>0</v>
      </c>
      <c r="X89" s="146">
        <f t="shared" si="26"/>
        <v>85</v>
      </c>
    </row>
    <row r="90" spans="1:24" s="15" customFormat="1" ht="12.75">
      <c r="A90" s="35">
        <v>28</v>
      </c>
      <c r="B90" s="30" t="s">
        <v>163</v>
      </c>
      <c r="C90" s="30" t="s">
        <v>101</v>
      </c>
      <c r="D90" s="31">
        <v>21020030</v>
      </c>
      <c r="E90" s="53" t="s">
        <v>322</v>
      </c>
      <c r="F90" s="55">
        <v>41</v>
      </c>
      <c r="G90" s="55">
        <v>39</v>
      </c>
      <c r="H90" s="146">
        <f>SUM(F90:G90)</f>
        <v>80</v>
      </c>
      <c r="I90" s="55">
        <v>95</v>
      </c>
      <c r="J90" s="55">
        <v>89</v>
      </c>
      <c r="K90" s="55">
        <v>75</v>
      </c>
      <c r="L90" s="55">
        <v>80</v>
      </c>
      <c r="M90" s="55">
        <v>103</v>
      </c>
      <c r="N90" s="55">
        <v>93</v>
      </c>
      <c r="O90" s="146">
        <f>SUM(I90:N90)</f>
        <v>535</v>
      </c>
      <c r="P90" s="55">
        <v>0</v>
      </c>
      <c r="Q90" s="55">
        <v>0</v>
      </c>
      <c r="R90" s="55">
        <v>0</v>
      </c>
      <c r="S90" s="146">
        <f>SUM(P90:R90)</f>
        <v>0</v>
      </c>
      <c r="T90" s="55">
        <v>0</v>
      </c>
      <c r="U90" s="55">
        <v>0</v>
      </c>
      <c r="V90" s="55">
        <v>0</v>
      </c>
      <c r="W90" s="146">
        <f>SUM(T90:V90)</f>
        <v>0</v>
      </c>
      <c r="X90" s="157">
        <f>SUM(W90,S90,O90,H90)</f>
        <v>615</v>
      </c>
    </row>
    <row r="91" spans="1:24" s="15" customFormat="1" ht="12.75">
      <c r="A91" s="16"/>
      <c r="B91" s="29"/>
      <c r="C91" s="29"/>
      <c r="D91" s="32" t="s">
        <v>165</v>
      </c>
      <c r="E91" s="53" t="s">
        <v>323</v>
      </c>
      <c r="F91" s="55">
        <v>39</v>
      </c>
      <c r="G91" s="55">
        <v>36</v>
      </c>
      <c r="H91" s="146">
        <f>SUM(F91:G91)</f>
        <v>75</v>
      </c>
      <c r="I91" s="55">
        <v>86</v>
      </c>
      <c r="J91" s="55">
        <v>67</v>
      </c>
      <c r="K91" s="55">
        <v>67</v>
      </c>
      <c r="L91" s="55">
        <v>77</v>
      </c>
      <c r="M91" s="55">
        <v>70</v>
      </c>
      <c r="N91" s="55">
        <v>91</v>
      </c>
      <c r="O91" s="146">
        <f>SUM(I91:N91)</f>
        <v>458</v>
      </c>
      <c r="P91" s="55">
        <v>0</v>
      </c>
      <c r="Q91" s="55">
        <v>0</v>
      </c>
      <c r="R91" s="55">
        <v>0</v>
      </c>
      <c r="S91" s="146">
        <f>SUM(P91:R91)</f>
        <v>0</v>
      </c>
      <c r="T91" s="55">
        <v>0</v>
      </c>
      <c r="U91" s="55">
        <v>0</v>
      </c>
      <c r="V91" s="55">
        <v>0</v>
      </c>
      <c r="W91" s="146">
        <f>SUM(T91:V91)</f>
        <v>0</v>
      </c>
      <c r="X91" s="157">
        <f>SUM(W91,S91,O91,H91)</f>
        <v>533</v>
      </c>
    </row>
    <row r="92" spans="1:24" s="147" customFormat="1" ht="12.75">
      <c r="A92" s="142"/>
      <c r="B92" s="143"/>
      <c r="C92" s="143"/>
      <c r="D92" s="144"/>
      <c r="E92" s="145" t="s">
        <v>313</v>
      </c>
      <c r="F92" s="146">
        <f aca="true" t="shared" si="27" ref="F92:X92">SUM(F90:F91)</f>
        <v>80</v>
      </c>
      <c r="G92" s="146">
        <f t="shared" si="27"/>
        <v>75</v>
      </c>
      <c r="H92" s="146">
        <f t="shared" si="27"/>
        <v>155</v>
      </c>
      <c r="I92" s="146">
        <f t="shared" si="27"/>
        <v>181</v>
      </c>
      <c r="J92" s="146">
        <f t="shared" si="27"/>
        <v>156</v>
      </c>
      <c r="K92" s="146">
        <f t="shared" si="27"/>
        <v>142</v>
      </c>
      <c r="L92" s="146">
        <f t="shared" si="27"/>
        <v>157</v>
      </c>
      <c r="M92" s="146">
        <f t="shared" si="27"/>
        <v>173</v>
      </c>
      <c r="N92" s="146">
        <f t="shared" si="27"/>
        <v>184</v>
      </c>
      <c r="O92" s="146">
        <f t="shared" si="27"/>
        <v>993</v>
      </c>
      <c r="P92" s="146">
        <f t="shared" si="27"/>
        <v>0</v>
      </c>
      <c r="Q92" s="146">
        <f t="shared" si="27"/>
        <v>0</v>
      </c>
      <c r="R92" s="146">
        <f t="shared" si="27"/>
        <v>0</v>
      </c>
      <c r="S92" s="146">
        <f t="shared" si="27"/>
        <v>0</v>
      </c>
      <c r="T92" s="146">
        <f t="shared" si="27"/>
        <v>0</v>
      </c>
      <c r="U92" s="146">
        <f t="shared" si="27"/>
        <v>0</v>
      </c>
      <c r="V92" s="146">
        <f t="shared" si="27"/>
        <v>0</v>
      </c>
      <c r="W92" s="146">
        <f t="shared" si="27"/>
        <v>0</v>
      </c>
      <c r="X92" s="146">
        <f t="shared" si="27"/>
        <v>1148</v>
      </c>
    </row>
    <row r="93" spans="1:24" ht="12.75">
      <c r="A93" s="35">
        <v>29</v>
      </c>
      <c r="B93" s="30" t="s">
        <v>271</v>
      </c>
      <c r="C93" s="30" t="s">
        <v>83</v>
      </c>
      <c r="D93" s="31">
        <v>21020031</v>
      </c>
      <c r="E93" s="53" t="s">
        <v>322</v>
      </c>
      <c r="F93" s="55">
        <v>68</v>
      </c>
      <c r="G93" s="55">
        <v>50</v>
      </c>
      <c r="H93" s="146">
        <f>SUM(F93:G93)</f>
        <v>118</v>
      </c>
      <c r="I93" s="55">
        <v>78</v>
      </c>
      <c r="J93" s="55">
        <v>68</v>
      </c>
      <c r="K93" s="55">
        <v>73</v>
      </c>
      <c r="L93" s="55">
        <v>91</v>
      </c>
      <c r="M93" s="55">
        <v>89</v>
      </c>
      <c r="N93" s="55">
        <v>113</v>
      </c>
      <c r="O93" s="146">
        <f>SUM(I93:N93)</f>
        <v>512</v>
      </c>
      <c r="P93" s="55">
        <v>0</v>
      </c>
      <c r="Q93" s="55">
        <v>0</v>
      </c>
      <c r="R93" s="55">
        <v>0</v>
      </c>
      <c r="S93" s="146">
        <f>SUM(P93:R93)</f>
        <v>0</v>
      </c>
      <c r="T93" s="55">
        <v>0</v>
      </c>
      <c r="U93" s="55">
        <v>0</v>
      </c>
      <c r="V93" s="55">
        <v>0</v>
      </c>
      <c r="W93" s="146">
        <f>SUM(T93:V93)</f>
        <v>0</v>
      </c>
      <c r="X93" s="157">
        <f>SUM(W93,S93,O93,H93)</f>
        <v>630</v>
      </c>
    </row>
    <row r="94" spans="1:24" s="15" customFormat="1" ht="12.75">
      <c r="A94" s="16"/>
      <c r="B94" s="29"/>
      <c r="C94" s="29"/>
      <c r="D94" s="32" t="s">
        <v>273</v>
      </c>
      <c r="E94" s="53" t="s">
        <v>323</v>
      </c>
      <c r="F94" s="55">
        <v>57</v>
      </c>
      <c r="G94" s="55">
        <v>42</v>
      </c>
      <c r="H94" s="146">
        <f>SUM(F94:G94)</f>
        <v>99</v>
      </c>
      <c r="I94" s="55">
        <v>63</v>
      </c>
      <c r="J94" s="55">
        <v>68</v>
      </c>
      <c r="K94" s="55">
        <v>83</v>
      </c>
      <c r="L94" s="55">
        <v>71</v>
      </c>
      <c r="M94" s="55">
        <v>82</v>
      </c>
      <c r="N94" s="55">
        <v>100</v>
      </c>
      <c r="O94" s="146">
        <f>SUM(I94:N94)</f>
        <v>467</v>
      </c>
      <c r="P94" s="55">
        <v>0</v>
      </c>
      <c r="Q94" s="55">
        <v>0</v>
      </c>
      <c r="R94" s="55">
        <v>0</v>
      </c>
      <c r="S94" s="146">
        <f>SUM(P94:R94)</f>
        <v>0</v>
      </c>
      <c r="T94" s="55">
        <v>0</v>
      </c>
      <c r="U94" s="55">
        <v>0</v>
      </c>
      <c r="V94" s="55">
        <v>0</v>
      </c>
      <c r="W94" s="146">
        <f>SUM(T94:V94)</f>
        <v>0</v>
      </c>
      <c r="X94" s="157">
        <f>SUM(W94,S94,O94,H94)</f>
        <v>566</v>
      </c>
    </row>
    <row r="95" spans="1:24" s="147" customFormat="1" ht="12.75">
      <c r="A95" s="142"/>
      <c r="B95" s="143"/>
      <c r="C95" s="143"/>
      <c r="D95" s="144"/>
      <c r="E95" s="145" t="s">
        <v>313</v>
      </c>
      <c r="F95" s="146">
        <f aca="true" t="shared" si="28" ref="F95:X95">SUM(F93:F94)</f>
        <v>125</v>
      </c>
      <c r="G95" s="146">
        <f t="shared" si="28"/>
        <v>92</v>
      </c>
      <c r="H95" s="146">
        <f t="shared" si="28"/>
        <v>217</v>
      </c>
      <c r="I95" s="146">
        <f t="shared" si="28"/>
        <v>141</v>
      </c>
      <c r="J95" s="146">
        <f t="shared" si="28"/>
        <v>136</v>
      </c>
      <c r="K95" s="146">
        <f t="shared" si="28"/>
        <v>156</v>
      </c>
      <c r="L95" s="146">
        <f t="shared" si="28"/>
        <v>162</v>
      </c>
      <c r="M95" s="146">
        <f t="shared" si="28"/>
        <v>171</v>
      </c>
      <c r="N95" s="146">
        <f t="shared" si="28"/>
        <v>213</v>
      </c>
      <c r="O95" s="146">
        <f t="shared" si="28"/>
        <v>979</v>
      </c>
      <c r="P95" s="146">
        <f t="shared" si="28"/>
        <v>0</v>
      </c>
      <c r="Q95" s="146">
        <f t="shared" si="28"/>
        <v>0</v>
      </c>
      <c r="R95" s="146">
        <f t="shared" si="28"/>
        <v>0</v>
      </c>
      <c r="S95" s="146">
        <f t="shared" si="28"/>
        <v>0</v>
      </c>
      <c r="T95" s="146">
        <f t="shared" si="28"/>
        <v>0</v>
      </c>
      <c r="U95" s="146">
        <f t="shared" si="28"/>
        <v>0</v>
      </c>
      <c r="V95" s="146">
        <f t="shared" si="28"/>
        <v>0</v>
      </c>
      <c r="W95" s="146">
        <f t="shared" si="28"/>
        <v>0</v>
      </c>
      <c r="X95" s="146">
        <f t="shared" si="28"/>
        <v>1196</v>
      </c>
    </row>
    <row r="96" spans="1:24" ht="12.75">
      <c r="A96" s="35">
        <v>30</v>
      </c>
      <c r="B96" s="30" t="s">
        <v>133</v>
      </c>
      <c r="C96" s="30" t="s">
        <v>131</v>
      </c>
      <c r="D96" s="31">
        <v>21020032</v>
      </c>
      <c r="E96" s="53" t="s">
        <v>322</v>
      </c>
      <c r="F96" s="55">
        <v>7</v>
      </c>
      <c r="G96" s="55">
        <v>4</v>
      </c>
      <c r="H96" s="146">
        <f>SUM(F96:G96)</f>
        <v>11</v>
      </c>
      <c r="I96" s="55">
        <v>5</v>
      </c>
      <c r="J96" s="55">
        <v>11</v>
      </c>
      <c r="K96" s="55">
        <v>4</v>
      </c>
      <c r="L96" s="55">
        <v>4</v>
      </c>
      <c r="M96" s="55">
        <v>8</v>
      </c>
      <c r="N96" s="55">
        <v>13</v>
      </c>
      <c r="O96" s="146">
        <f>SUM(I96:N96)</f>
        <v>45</v>
      </c>
      <c r="P96" s="55">
        <v>0</v>
      </c>
      <c r="Q96" s="55">
        <v>0</v>
      </c>
      <c r="R96" s="55">
        <v>0</v>
      </c>
      <c r="S96" s="146">
        <f>SUM(P96:R96)</f>
        <v>0</v>
      </c>
      <c r="T96" s="55">
        <v>0</v>
      </c>
      <c r="U96" s="55">
        <v>0</v>
      </c>
      <c r="V96" s="55">
        <v>0</v>
      </c>
      <c r="W96" s="146">
        <f>SUM(T96:V96)</f>
        <v>0</v>
      </c>
      <c r="X96" s="157">
        <f>SUM(W96,S96,O96,H96)</f>
        <v>56</v>
      </c>
    </row>
    <row r="97" spans="1:24" ht="12.75">
      <c r="A97" s="16"/>
      <c r="B97" s="29"/>
      <c r="C97" s="29"/>
      <c r="D97" s="32" t="s">
        <v>135</v>
      </c>
      <c r="E97" s="53" t="s">
        <v>323</v>
      </c>
      <c r="F97" s="55">
        <v>3</v>
      </c>
      <c r="G97" s="55">
        <v>2</v>
      </c>
      <c r="H97" s="146">
        <f>SUM(F97:G97)</f>
        <v>5</v>
      </c>
      <c r="I97" s="55">
        <v>8</v>
      </c>
      <c r="J97" s="55">
        <v>5</v>
      </c>
      <c r="K97" s="55">
        <v>12</v>
      </c>
      <c r="L97" s="55">
        <v>9</v>
      </c>
      <c r="M97" s="55">
        <v>6</v>
      </c>
      <c r="N97" s="55">
        <v>11</v>
      </c>
      <c r="O97" s="146">
        <f>SUM(I97:N97)</f>
        <v>51</v>
      </c>
      <c r="P97" s="55">
        <v>0</v>
      </c>
      <c r="Q97" s="55">
        <v>0</v>
      </c>
      <c r="R97" s="55">
        <v>0</v>
      </c>
      <c r="S97" s="146">
        <f>SUM(P97:R97)</f>
        <v>0</v>
      </c>
      <c r="T97" s="55">
        <v>0</v>
      </c>
      <c r="U97" s="55">
        <v>0</v>
      </c>
      <c r="V97" s="55">
        <v>0</v>
      </c>
      <c r="W97" s="146">
        <f>SUM(T97:V97)</f>
        <v>0</v>
      </c>
      <c r="X97" s="157">
        <f>SUM(W97,S97,O97,H97)</f>
        <v>56</v>
      </c>
    </row>
    <row r="98" spans="1:24" s="6" customFormat="1" ht="12.75">
      <c r="A98" s="142"/>
      <c r="B98" s="143"/>
      <c r="C98" s="143"/>
      <c r="D98" s="144"/>
      <c r="E98" s="145" t="s">
        <v>313</v>
      </c>
      <c r="F98" s="146">
        <f aca="true" t="shared" si="29" ref="F98:X98">SUM(F96:F97)</f>
        <v>10</v>
      </c>
      <c r="G98" s="146">
        <f t="shared" si="29"/>
        <v>6</v>
      </c>
      <c r="H98" s="146">
        <f t="shared" si="29"/>
        <v>16</v>
      </c>
      <c r="I98" s="146">
        <f t="shared" si="29"/>
        <v>13</v>
      </c>
      <c r="J98" s="146">
        <f t="shared" si="29"/>
        <v>16</v>
      </c>
      <c r="K98" s="146">
        <f t="shared" si="29"/>
        <v>16</v>
      </c>
      <c r="L98" s="146">
        <f t="shared" si="29"/>
        <v>13</v>
      </c>
      <c r="M98" s="146">
        <f t="shared" si="29"/>
        <v>14</v>
      </c>
      <c r="N98" s="146">
        <f t="shared" si="29"/>
        <v>24</v>
      </c>
      <c r="O98" s="146">
        <f t="shared" si="29"/>
        <v>96</v>
      </c>
      <c r="P98" s="146">
        <f t="shared" si="29"/>
        <v>0</v>
      </c>
      <c r="Q98" s="146">
        <f t="shared" si="29"/>
        <v>0</v>
      </c>
      <c r="R98" s="146">
        <f t="shared" si="29"/>
        <v>0</v>
      </c>
      <c r="S98" s="146">
        <f t="shared" si="29"/>
        <v>0</v>
      </c>
      <c r="T98" s="146">
        <f t="shared" si="29"/>
        <v>0</v>
      </c>
      <c r="U98" s="146">
        <f t="shared" si="29"/>
        <v>0</v>
      </c>
      <c r="V98" s="146">
        <f t="shared" si="29"/>
        <v>0</v>
      </c>
      <c r="W98" s="146">
        <f t="shared" si="29"/>
        <v>0</v>
      </c>
      <c r="X98" s="146">
        <f t="shared" si="29"/>
        <v>112</v>
      </c>
    </row>
    <row r="99" spans="1:24" ht="12.75">
      <c r="A99" s="35">
        <v>31</v>
      </c>
      <c r="B99" s="30" t="s">
        <v>268</v>
      </c>
      <c r="C99" s="30" t="s">
        <v>47</v>
      </c>
      <c r="D99" s="31">
        <v>21020033</v>
      </c>
      <c r="E99" s="53" t="s">
        <v>322</v>
      </c>
      <c r="F99" s="55">
        <v>0</v>
      </c>
      <c r="G99" s="55">
        <v>13</v>
      </c>
      <c r="H99" s="146">
        <f>SUM(F99:G99)</f>
        <v>13</v>
      </c>
      <c r="I99" s="55">
        <v>8</v>
      </c>
      <c r="J99" s="55">
        <v>15</v>
      </c>
      <c r="K99" s="55">
        <v>14</v>
      </c>
      <c r="L99" s="55">
        <v>7</v>
      </c>
      <c r="M99" s="55">
        <v>10</v>
      </c>
      <c r="N99" s="55">
        <v>11</v>
      </c>
      <c r="O99" s="146">
        <f>SUM(I99:N99)</f>
        <v>65</v>
      </c>
      <c r="P99" s="55">
        <v>0</v>
      </c>
      <c r="Q99" s="55">
        <v>0</v>
      </c>
      <c r="R99" s="55">
        <v>0</v>
      </c>
      <c r="S99" s="146">
        <f>SUM(P99:R99)</f>
        <v>0</v>
      </c>
      <c r="T99" s="55">
        <v>0</v>
      </c>
      <c r="U99" s="55">
        <v>0</v>
      </c>
      <c r="V99" s="55">
        <v>0</v>
      </c>
      <c r="W99" s="146">
        <f>SUM(T99:V99)</f>
        <v>0</v>
      </c>
      <c r="X99" s="157">
        <f>SUM(W99,S99,O99,H99)</f>
        <v>78</v>
      </c>
    </row>
    <row r="100" spans="1:24" ht="12.75">
      <c r="A100" s="16"/>
      <c r="B100" s="29"/>
      <c r="C100" s="29"/>
      <c r="D100" s="32" t="s">
        <v>270</v>
      </c>
      <c r="E100" s="53" t="s">
        <v>323</v>
      </c>
      <c r="F100" s="55">
        <v>0</v>
      </c>
      <c r="G100" s="55">
        <v>9</v>
      </c>
      <c r="H100" s="146">
        <f>SUM(F100:G100)</f>
        <v>9</v>
      </c>
      <c r="I100" s="55">
        <v>10</v>
      </c>
      <c r="J100" s="55">
        <v>13</v>
      </c>
      <c r="K100" s="55">
        <v>15</v>
      </c>
      <c r="L100" s="55">
        <v>19</v>
      </c>
      <c r="M100" s="55">
        <v>13</v>
      </c>
      <c r="N100" s="55">
        <v>20</v>
      </c>
      <c r="O100" s="146">
        <f>SUM(I100:N100)</f>
        <v>90</v>
      </c>
      <c r="P100" s="55">
        <v>0</v>
      </c>
      <c r="Q100" s="55">
        <v>0</v>
      </c>
      <c r="R100" s="55">
        <v>0</v>
      </c>
      <c r="S100" s="146">
        <f>SUM(P100:R100)</f>
        <v>0</v>
      </c>
      <c r="T100" s="55">
        <v>0</v>
      </c>
      <c r="U100" s="55">
        <v>0</v>
      </c>
      <c r="V100" s="55">
        <v>0</v>
      </c>
      <c r="W100" s="146">
        <f>SUM(T100:V100)</f>
        <v>0</v>
      </c>
      <c r="X100" s="157">
        <f>SUM(W100,S100,O100,H100)</f>
        <v>99</v>
      </c>
    </row>
    <row r="101" spans="1:24" s="6" customFormat="1" ht="12.75">
      <c r="A101" s="142"/>
      <c r="B101" s="143"/>
      <c r="C101" s="143"/>
      <c r="D101" s="144"/>
      <c r="E101" s="145" t="s">
        <v>313</v>
      </c>
      <c r="F101" s="146">
        <f aca="true" t="shared" si="30" ref="F101:X101">SUM(F99:F100)</f>
        <v>0</v>
      </c>
      <c r="G101" s="146">
        <f t="shared" si="30"/>
        <v>22</v>
      </c>
      <c r="H101" s="146">
        <f t="shared" si="30"/>
        <v>22</v>
      </c>
      <c r="I101" s="146">
        <f t="shared" si="30"/>
        <v>18</v>
      </c>
      <c r="J101" s="146">
        <f t="shared" si="30"/>
        <v>28</v>
      </c>
      <c r="K101" s="146">
        <f t="shared" si="30"/>
        <v>29</v>
      </c>
      <c r="L101" s="146">
        <f t="shared" si="30"/>
        <v>26</v>
      </c>
      <c r="M101" s="146">
        <f t="shared" si="30"/>
        <v>23</v>
      </c>
      <c r="N101" s="146">
        <f t="shared" si="30"/>
        <v>31</v>
      </c>
      <c r="O101" s="146">
        <f t="shared" si="30"/>
        <v>155</v>
      </c>
      <c r="P101" s="146">
        <f t="shared" si="30"/>
        <v>0</v>
      </c>
      <c r="Q101" s="146">
        <f t="shared" si="30"/>
        <v>0</v>
      </c>
      <c r="R101" s="146">
        <f t="shared" si="30"/>
        <v>0</v>
      </c>
      <c r="S101" s="146">
        <f t="shared" si="30"/>
        <v>0</v>
      </c>
      <c r="T101" s="146">
        <f t="shared" si="30"/>
        <v>0</v>
      </c>
      <c r="U101" s="146">
        <f t="shared" si="30"/>
        <v>0</v>
      </c>
      <c r="V101" s="146">
        <f t="shared" si="30"/>
        <v>0</v>
      </c>
      <c r="W101" s="146">
        <f t="shared" si="30"/>
        <v>0</v>
      </c>
      <c r="X101" s="146">
        <f t="shared" si="30"/>
        <v>177</v>
      </c>
    </row>
    <row r="102" spans="1:24" ht="12.75">
      <c r="A102" s="35">
        <v>32</v>
      </c>
      <c r="B102" s="30" t="s">
        <v>22</v>
      </c>
      <c r="C102" s="30" t="s">
        <v>41</v>
      </c>
      <c r="D102" s="31">
        <v>21020034</v>
      </c>
      <c r="E102" s="53" t="s">
        <v>322</v>
      </c>
      <c r="F102" s="55">
        <v>7</v>
      </c>
      <c r="G102" s="55">
        <v>8</v>
      </c>
      <c r="H102" s="146">
        <f>SUM(F102:G102)</f>
        <v>15</v>
      </c>
      <c r="I102" s="55">
        <v>3</v>
      </c>
      <c r="J102" s="55">
        <v>10</v>
      </c>
      <c r="K102" s="55">
        <v>9</v>
      </c>
      <c r="L102" s="55">
        <v>3</v>
      </c>
      <c r="M102" s="55">
        <v>8</v>
      </c>
      <c r="N102" s="55">
        <v>2</v>
      </c>
      <c r="O102" s="146">
        <f>SUM(I102:N102)</f>
        <v>35</v>
      </c>
      <c r="P102" s="55">
        <v>0</v>
      </c>
      <c r="Q102" s="55">
        <v>0</v>
      </c>
      <c r="R102" s="55">
        <v>0</v>
      </c>
      <c r="S102" s="146">
        <f>SUM(P102:R102)</f>
        <v>0</v>
      </c>
      <c r="T102" s="55">
        <v>0</v>
      </c>
      <c r="U102" s="55">
        <v>0</v>
      </c>
      <c r="V102" s="55">
        <v>0</v>
      </c>
      <c r="W102" s="146">
        <f>SUM(T102:V102)</f>
        <v>0</v>
      </c>
      <c r="X102" s="157">
        <f>SUM(W102,S102,O102,H102)</f>
        <v>50</v>
      </c>
    </row>
    <row r="103" spans="1:24" ht="12.75">
      <c r="A103" s="16"/>
      <c r="B103" s="29"/>
      <c r="C103" s="29"/>
      <c r="D103" s="32" t="s">
        <v>24</v>
      </c>
      <c r="E103" s="53" t="s">
        <v>323</v>
      </c>
      <c r="F103" s="55">
        <v>2</v>
      </c>
      <c r="G103" s="55">
        <v>1</v>
      </c>
      <c r="H103" s="146">
        <f>SUM(F103:G103)</f>
        <v>3</v>
      </c>
      <c r="I103" s="55">
        <v>5</v>
      </c>
      <c r="J103" s="55">
        <v>2</v>
      </c>
      <c r="K103" s="55">
        <v>5</v>
      </c>
      <c r="L103" s="55">
        <v>1</v>
      </c>
      <c r="M103" s="55">
        <v>5</v>
      </c>
      <c r="N103" s="55">
        <v>3</v>
      </c>
      <c r="O103" s="146">
        <f>SUM(I103:N103)</f>
        <v>21</v>
      </c>
      <c r="P103" s="55">
        <v>0</v>
      </c>
      <c r="Q103" s="55">
        <v>0</v>
      </c>
      <c r="R103" s="55">
        <v>0</v>
      </c>
      <c r="S103" s="146">
        <f>SUM(P103:R103)</f>
        <v>0</v>
      </c>
      <c r="T103" s="55">
        <v>0</v>
      </c>
      <c r="U103" s="55">
        <v>0</v>
      </c>
      <c r="V103" s="55">
        <v>0</v>
      </c>
      <c r="W103" s="146">
        <f>SUM(T103:V103)</f>
        <v>0</v>
      </c>
      <c r="X103" s="157">
        <f>SUM(W103,S103,O103,H103)</f>
        <v>24</v>
      </c>
    </row>
    <row r="104" spans="1:24" s="6" customFormat="1" ht="12.75">
      <c r="A104" s="142"/>
      <c r="B104" s="143"/>
      <c r="C104" s="143"/>
      <c r="D104" s="144"/>
      <c r="E104" s="145" t="s">
        <v>313</v>
      </c>
      <c r="F104" s="146">
        <f aca="true" t="shared" si="31" ref="F104:X104">SUM(F102:F103)</f>
        <v>9</v>
      </c>
      <c r="G104" s="146">
        <f t="shared" si="31"/>
        <v>9</v>
      </c>
      <c r="H104" s="146">
        <f t="shared" si="31"/>
        <v>18</v>
      </c>
      <c r="I104" s="146">
        <f t="shared" si="31"/>
        <v>8</v>
      </c>
      <c r="J104" s="146">
        <f t="shared" si="31"/>
        <v>12</v>
      </c>
      <c r="K104" s="146">
        <f t="shared" si="31"/>
        <v>14</v>
      </c>
      <c r="L104" s="146">
        <f t="shared" si="31"/>
        <v>4</v>
      </c>
      <c r="M104" s="146">
        <f t="shared" si="31"/>
        <v>13</v>
      </c>
      <c r="N104" s="146">
        <f t="shared" si="31"/>
        <v>5</v>
      </c>
      <c r="O104" s="146">
        <f t="shared" si="31"/>
        <v>56</v>
      </c>
      <c r="P104" s="146">
        <f t="shared" si="31"/>
        <v>0</v>
      </c>
      <c r="Q104" s="146">
        <f t="shared" si="31"/>
        <v>0</v>
      </c>
      <c r="R104" s="146">
        <f t="shared" si="31"/>
        <v>0</v>
      </c>
      <c r="S104" s="146">
        <f t="shared" si="31"/>
        <v>0</v>
      </c>
      <c r="T104" s="146">
        <f t="shared" si="31"/>
        <v>0</v>
      </c>
      <c r="U104" s="146">
        <f t="shared" si="31"/>
        <v>0</v>
      </c>
      <c r="V104" s="146">
        <f t="shared" si="31"/>
        <v>0</v>
      </c>
      <c r="W104" s="146">
        <f t="shared" si="31"/>
        <v>0</v>
      </c>
      <c r="X104" s="146">
        <f t="shared" si="31"/>
        <v>74</v>
      </c>
    </row>
    <row r="105" spans="1:24" ht="12.75">
      <c r="A105" s="35">
        <v>33</v>
      </c>
      <c r="B105" s="30" t="s">
        <v>52</v>
      </c>
      <c r="C105" s="30" t="s">
        <v>113</v>
      </c>
      <c r="D105" s="31">
        <v>21020035</v>
      </c>
      <c r="E105" s="53" t="s">
        <v>322</v>
      </c>
      <c r="F105" s="55">
        <v>10</v>
      </c>
      <c r="G105" s="55">
        <v>6</v>
      </c>
      <c r="H105" s="146">
        <f>SUM(F105:G105)</f>
        <v>16</v>
      </c>
      <c r="I105" s="55">
        <v>6</v>
      </c>
      <c r="J105" s="55">
        <v>12</v>
      </c>
      <c r="K105" s="55">
        <v>12</v>
      </c>
      <c r="L105" s="55">
        <v>10</v>
      </c>
      <c r="M105" s="55">
        <v>11</v>
      </c>
      <c r="N105" s="55">
        <v>11</v>
      </c>
      <c r="O105" s="146">
        <f>SUM(I105:N105)</f>
        <v>62</v>
      </c>
      <c r="P105" s="55">
        <v>0</v>
      </c>
      <c r="Q105" s="55">
        <v>0</v>
      </c>
      <c r="R105" s="55">
        <v>0</v>
      </c>
      <c r="S105" s="146">
        <f>SUM(P105:R105)</f>
        <v>0</v>
      </c>
      <c r="T105" s="55">
        <v>0</v>
      </c>
      <c r="U105" s="55">
        <v>0</v>
      </c>
      <c r="V105" s="55">
        <v>0</v>
      </c>
      <c r="W105" s="146">
        <f>SUM(T105:V105)</f>
        <v>0</v>
      </c>
      <c r="X105" s="157">
        <f>SUM(W105,S105,O105,H105)</f>
        <v>78</v>
      </c>
    </row>
    <row r="106" spans="1:24" ht="12.75">
      <c r="A106" s="16"/>
      <c r="B106" s="29"/>
      <c r="C106" s="29"/>
      <c r="D106" s="32" t="s">
        <v>54</v>
      </c>
      <c r="E106" s="53" t="s">
        <v>323</v>
      </c>
      <c r="F106" s="55">
        <v>12</v>
      </c>
      <c r="G106" s="55">
        <v>14</v>
      </c>
      <c r="H106" s="146">
        <f>SUM(F106:G106)</f>
        <v>26</v>
      </c>
      <c r="I106" s="55">
        <v>13</v>
      </c>
      <c r="J106" s="55">
        <v>3</v>
      </c>
      <c r="K106" s="55">
        <v>4</v>
      </c>
      <c r="L106" s="55">
        <v>7</v>
      </c>
      <c r="M106" s="55">
        <v>5</v>
      </c>
      <c r="N106" s="55">
        <v>9</v>
      </c>
      <c r="O106" s="146">
        <f>SUM(I106:N106)</f>
        <v>41</v>
      </c>
      <c r="P106" s="55">
        <v>0</v>
      </c>
      <c r="Q106" s="55">
        <v>0</v>
      </c>
      <c r="R106" s="55">
        <v>0</v>
      </c>
      <c r="S106" s="146">
        <f>SUM(P106:R106)</f>
        <v>0</v>
      </c>
      <c r="T106" s="55">
        <v>0</v>
      </c>
      <c r="U106" s="55">
        <v>0</v>
      </c>
      <c r="V106" s="55">
        <v>0</v>
      </c>
      <c r="W106" s="146">
        <f>SUM(T106:V106)</f>
        <v>0</v>
      </c>
      <c r="X106" s="157">
        <f>SUM(W106,S106,O106,H106)</f>
        <v>67</v>
      </c>
    </row>
    <row r="107" spans="1:24" s="6" customFormat="1" ht="12.75">
      <c r="A107" s="142"/>
      <c r="B107" s="143"/>
      <c r="C107" s="143"/>
      <c r="D107" s="144"/>
      <c r="E107" s="145" t="s">
        <v>313</v>
      </c>
      <c r="F107" s="146">
        <f aca="true" t="shared" si="32" ref="F107:X107">SUM(F105:F106)</f>
        <v>22</v>
      </c>
      <c r="G107" s="146">
        <f t="shared" si="32"/>
        <v>20</v>
      </c>
      <c r="H107" s="146">
        <f t="shared" si="32"/>
        <v>42</v>
      </c>
      <c r="I107" s="146">
        <f t="shared" si="32"/>
        <v>19</v>
      </c>
      <c r="J107" s="146">
        <f t="shared" si="32"/>
        <v>15</v>
      </c>
      <c r="K107" s="146">
        <f t="shared" si="32"/>
        <v>16</v>
      </c>
      <c r="L107" s="146">
        <f t="shared" si="32"/>
        <v>17</v>
      </c>
      <c r="M107" s="146">
        <f t="shared" si="32"/>
        <v>16</v>
      </c>
      <c r="N107" s="146">
        <f t="shared" si="32"/>
        <v>20</v>
      </c>
      <c r="O107" s="146">
        <f t="shared" si="32"/>
        <v>103</v>
      </c>
      <c r="P107" s="146">
        <f t="shared" si="32"/>
        <v>0</v>
      </c>
      <c r="Q107" s="146">
        <f t="shared" si="32"/>
        <v>0</v>
      </c>
      <c r="R107" s="146">
        <f t="shared" si="32"/>
        <v>0</v>
      </c>
      <c r="S107" s="146">
        <f t="shared" si="32"/>
        <v>0</v>
      </c>
      <c r="T107" s="146">
        <f t="shared" si="32"/>
        <v>0</v>
      </c>
      <c r="U107" s="146">
        <f t="shared" si="32"/>
        <v>0</v>
      </c>
      <c r="V107" s="146">
        <f t="shared" si="32"/>
        <v>0</v>
      </c>
      <c r="W107" s="146">
        <f t="shared" si="32"/>
        <v>0</v>
      </c>
      <c r="X107" s="146">
        <f t="shared" si="32"/>
        <v>145</v>
      </c>
    </row>
    <row r="108" spans="1:24" ht="12.75">
      <c r="A108" s="35">
        <v>34</v>
      </c>
      <c r="B108" s="30" t="s">
        <v>235</v>
      </c>
      <c r="C108" s="30" t="s">
        <v>215</v>
      </c>
      <c r="D108" s="31">
        <v>21020036</v>
      </c>
      <c r="E108" s="53" t="s">
        <v>322</v>
      </c>
      <c r="F108" s="55">
        <v>43</v>
      </c>
      <c r="G108" s="55">
        <v>32</v>
      </c>
      <c r="H108" s="146">
        <f>SUM(F108:G108)</f>
        <v>75</v>
      </c>
      <c r="I108" s="55">
        <v>30</v>
      </c>
      <c r="J108" s="55">
        <v>41</v>
      </c>
      <c r="K108" s="55">
        <v>42</v>
      </c>
      <c r="L108" s="55">
        <v>36</v>
      </c>
      <c r="M108" s="55">
        <v>31</v>
      </c>
      <c r="N108" s="55">
        <v>41</v>
      </c>
      <c r="O108" s="146">
        <f>SUM(I108:N108)</f>
        <v>221</v>
      </c>
      <c r="P108" s="55">
        <v>0</v>
      </c>
      <c r="Q108" s="55">
        <v>0</v>
      </c>
      <c r="R108" s="55">
        <v>0</v>
      </c>
      <c r="S108" s="146">
        <f>SUM(P108:R108)</f>
        <v>0</v>
      </c>
      <c r="T108" s="55">
        <v>0</v>
      </c>
      <c r="U108" s="55">
        <v>0</v>
      </c>
      <c r="V108" s="55">
        <v>0</v>
      </c>
      <c r="W108" s="146">
        <f>SUM(T108:V108)</f>
        <v>0</v>
      </c>
      <c r="X108" s="157">
        <f>SUM(W108,S108,O108,H108)</f>
        <v>296</v>
      </c>
    </row>
    <row r="109" spans="1:24" ht="12.75">
      <c r="A109" s="16"/>
      <c r="B109" s="29"/>
      <c r="C109" s="29"/>
      <c r="D109" s="32" t="s">
        <v>237</v>
      </c>
      <c r="E109" s="53" t="s">
        <v>323</v>
      </c>
      <c r="F109" s="55">
        <v>48</v>
      </c>
      <c r="G109" s="55">
        <v>22</v>
      </c>
      <c r="H109" s="146">
        <f>SUM(F109:G109)</f>
        <v>70</v>
      </c>
      <c r="I109" s="55">
        <v>30</v>
      </c>
      <c r="J109" s="55">
        <v>29</v>
      </c>
      <c r="K109" s="55">
        <v>28</v>
      </c>
      <c r="L109" s="55">
        <v>36</v>
      </c>
      <c r="M109" s="55">
        <v>35</v>
      </c>
      <c r="N109" s="55">
        <v>42</v>
      </c>
      <c r="O109" s="146">
        <f>SUM(I109:N109)</f>
        <v>200</v>
      </c>
      <c r="P109" s="55">
        <v>0</v>
      </c>
      <c r="Q109" s="55">
        <v>0</v>
      </c>
      <c r="R109" s="55">
        <v>0</v>
      </c>
      <c r="S109" s="146">
        <f>SUM(P109:R109)</f>
        <v>0</v>
      </c>
      <c r="T109" s="55">
        <v>0</v>
      </c>
      <c r="U109" s="55">
        <v>0</v>
      </c>
      <c r="V109" s="55">
        <v>0</v>
      </c>
      <c r="W109" s="146">
        <f>SUM(T109:V109)</f>
        <v>0</v>
      </c>
      <c r="X109" s="157">
        <f>SUM(W109,S109,O109,H109)</f>
        <v>270</v>
      </c>
    </row>
    <row r="110" spans="1:24" s="6" customFormat="1" ht="12.75">
      <c r="A110" s="142"/>
      <c r="B110" s="143"/>
      <c r="C110" s="143"/>
      <c r="D110" s="144"/>
      <c r="E110" s="145" t="s">
        <v>313</v>
      </c>
      <c r="F110" s="146">
        <f aca="true" t="shared" si="33" ref="F110:X110">SUM(F108:F109)</f>
        <v>91</v>
      </c>
      <c r="G110" s="146">
        <f t="shared" si="33"/>
        <v>54</v>
      </c>
      <c r="H110" s="146">
        <f t="shared" si="33"/>
        <v>145</v>
      </c>
      <c r="I110" s="146">
        <f t="shared" si="33"/>
        <v>60</v>
      </c>
      <c r="J110" s="146">
        <f t="shared" si="33"/>
        <v>70</v>
      </c>
      <c r="K110" s="146">
        <f t="shared" si="33"/>
        <v>70</v>
      </c>
      <c r="L110" s="146">
        <f t="shared" si="33"/>
        <v>72</v>
      </c>
      <c r="M110" s="146">
        <f t="shared" si="33"/>
        <v>66</v>
      </c>
      <c r="N110" s="146">
        <f t="shared" si="33"/>
        <v>83</v>
      </c>
      <c r="O110" s="146">
        <f t="shared" si="33"/>
        <v>421</v>
      </c>
      <c r="P110" s="146">
        <f t="shared" si="33"/>
        <v>0</v>
      </c>
      <c r="Q110" s="146">
        <f t="shared" si="33"/>
        <v>0</v>
      </c>
      <c r="R110" s="146">
        <f t="shared" si="33"/>
        <v>0</v>
      </c>
      <c r="S110" s="146">
        <f t="shared" si="33"/>
        <v>0</v>
      </c>
      <c r="T110" s="146">
        <f t="shared" si="33"/>
        <v>0</v>
      </c>
      <c r="U110" s="146">
        <f t="shared" si="33"/>
        <v>0</v>
      </c>
      <c r="V110" s="146">
        <f t="shared" si="33"/>
        <v>0</v>
      </c>
      <c r="W110" s="146">
        <f t="shared" si="33"/>
        <v>0</v>
      </c>
      <c r="X110" s="146">
        <f t="shared" si="33"/>
        <v>566</v>
      </c>
    </row>
    <row r="111" spans="1:24" ht="12.75">
      <c r="A111" s="35">
        <v>35</v>
      </c>
      <c r="B111" s="30" t="s">
        <v>169</v>
      </c>
      <c r="C111" s="30" t="s">
        <v>6</v>
      </c>
      <c r="D111" s="31">
        <v>21020037</v>
      </c>
      <c r="E111" s="53" t="s">
        <v>322</v>
      </c>
      <c r="F111" s="55">
        <v>18</v>
      </c>
      <c r="G111" s="55">
        <v>15</v>
      </c>
      <c r="H111" s="146">
        <f>SUM(F111:G111)</f>
        <v>33</v>
      </c>
      <c r="I111" s="55">
        <v>12</v>
      </c>
      <c r="J111" s="55">
        <v>14</v>
      </c>
      <c r="K111" s="55">
        <v>13</v>
      </c>
      <c r="L111" s="55">
        <v>19</v>
      </c>
      <c r="M111" s="55">
        <v>13</v>
      </c>
      <c r="N111" s="55">
        <v>12</v>
      </c>
      <c r="O111" s="146">
        <f>SUM(I111:N111)</f>
        <v>83</v>
      </c>
      <c r="P111" s="55">
        <v>0</v>
      </c>
      <c r="Q111" s="55">
        <v>0</v>
      </c>
      <c r="R111" s="55">
        <v>0</v>
      </c>
      <c r="S111" s="146">
        <f>SUM(P111:R111)</f>
        <v>0</v>
      </c>
      <c r="T111" s="55">
        <v>0</v>
      </c>
      <c r="U111" s="55">
        <v>0</v>
      </c>
      <c r="V111" s="55">
        <v>0</v>
      </c>
      <c r="W111" s="146">
        <f>SUM(T111:V111)</f>
        <v>0</v>
      </c>
      <c r="X111" s="157">
        <f>SUM(W111,S111,O111,H111)</f>
        <v>116</v>
      </c>
    </row>
    <row r="112" spans="1:24" ht="12.75">
      <c r="A112" s="16"/>
      <c r="B112" s="29"/>
      <c r="C112" s="29"/>
      <c r="D112" s="32" t="s">
        <v>171</v>
      </c>
      <c r="E112" s="53" t="s">
        <v>323</v>
      </c>
      <c r="F112" s="55">
        <v>14</v>
      </c>
      <c r="G112" s="55">
        <v>12</v>
      </c>
      <c r="H112" s="146">
        <f>SUM(F112:G112)</f>
        <v>26</v>
      </c>
      <c r="I112" s="55">
        <v>15</v>
      </c>
      <c r="J112" s="55">
        <v>5</v>
      </c>
      <c r="K112" s="55">
        <v>19</v>
      </c>
      <c r="L112" s="55">
        <v>8</v>
      </c>
      <c r="M112" s="55">
        <v>10</v>
      </c>
      <c r="N112" s="55">
        <v>15</v>
      </c>
      <c r="O112" s="146">
        <f>SUM(I112:N112)</f>
        <v>72</v>
      </c>
      <c r="P112" s="55">
        <v>0</v>
      </c>
      <c r="Q112" s="55">
        <v>0</v>
      </c>
      <c r="R112" s="55">
        <v>0</v>
      </c>
      <c r="S112" s="146">
        <f>SUM(P112:R112)</f>
        <v>0</v>
      </c>
      <c r="T112" s="55">
        <v>0</v>
      </c>
      <c r="U112" s="55">
        <v>0</v>
      </c>
      <c r="V112" s="55">
        <v>0</v>
      </c>
      <c r="W112" s="146">
        <f>SUM(T112:V112)</f>
        <v>0</v>
      </c>
      <c r="X112" s="157">
        <f>SUM(W112,S112,O112,H112)</f>
        <v>98</v>
      </c>
    </row>
    <row r="113" spans="1:24" s="6" customFormat="1" ht="12.75">
      <c r="A113" s="142"/>
      <c r="B113" s="143"/>
      <c r="C113" s="143"/>
      <c r="D113" s="144"/>
      <c r="E113" s="145" t="s">
        <v>313</v>
      </c>
      <c r="F113" s="146">
        <f aca="true" t="shared" si="34" ref="F113:X113">SUM(F111:F112)</f>
        <v>32</v>
      </c>
      <c r="G113" s="146">
        <f t="shared" si="34"/>
        <v>27</v>
      </c>
      <c r="H113" s="146">
        <f t="shared" si="34"/>
        <v>59</v>
      </c>
      <c r="I113" s="146">
        <f t="shared" si="34"/>
        <v>27</v>
      </c>
      <c r="J113" s="146">
        <f t="shared" si="34"/>
        <v>19</v>
      </c>
      <c r="K113" s="146">
        <f t="shared" si="34"/>
        <v>32</v>
      </c>
      <c r="L113" s="146">
        <f t="shared" si="34"/>
        <v>27</v>
      </c>
      <c r="M113" s="146">
        <f t="shared" si="34"/>
        <v>23</v>
      </c>
      <c r="N113" s="146">
        <f t="shared" si="34"/>
        <v>27</v>
      </c>
      <c r="O113" s="146">
        <f t="shared" si="34"/>
        <v>155</v>
      </c>
      <c r="P113" s="146">
        <f t="shared" si="34"/>
        <v>0</v>
      </c>
      <c r="Q113" s="146">
        <f t="shared" si="34"/>
        <v>0</v>
      </c>
      <c r="R113" s="146">
        <f t="shared" si="34"/>
        <v>0</v>
      </c>
      <c r="S113" s="146">
        <f t="shared" si="34"/>
        <v>0</v>
      </c>
      <c r="T113" s="146">
        <f t="shared" si="34"/>
        <v>0</v>
      </c>
      <c r="U113" s="146">
        <f t="shared" si="34"/>
        <v>0</v>
      </c>
      <c r="V113" s="146">
        <f t="shared" si="34"/>
        <v>0</v>
      </c>
      <c r="W113" s="146">
        <f t="shared" si="34"/>
        <v>0</v>
      </c>
      <c r="X113" s="146">
        <f t="shared" si="34"/>
        <v>214</v>
      </c>
    </row>
    <row r="114" spans="1:24" ht="12.75">
      <c r="A114" s="35">
        <v>36</v>
      </c>
      <c r="B114" s="30" t="s">
        <v>250</v>
      </c>
      <c r="C114" s="30" t="s">
        <v>281</v>
      </c>
      <c r="D114" s="31">
        <v>21020038</v>
      </c>
      <c r="E114" s="53" t="s">
        <v>322</v>
      </c>
      <c r="F114" s="55">
        <v>8</v>
      </c>
      <c r="G114" s="55">
        <v>6</v>
      </c>
      <c r="H114" s="146">
        <f>SUM(F114:G114)</f>
        <v>14</v>
      </c>
      <c r="I114" s="55">
        <v>12</v>
      </c>
      <c r="J114" s="55">
        <v>10</v>
      </c>
      <c r="K114" s="55">
        <v>12</v>
      </c>
      <c r="L114" s="55">
        <v>4</v>
      </c>
      <c r="M114" s="55">
        <v>15</v>
      </c>
      <c r="N114" s="55">
        <v>6</v>
      </c>
      <c r="O114" s="146">
        <f>SUM(I114:N114)</f>
        <v>59</v>
      </c>
      <c r="P114" s="55">
        <v>0</v>
      </c>
      <c r="Q114" s="55">
        <v>0</v>
      </c>
      <c r="R114" s="55">
        <v>0</v>
      </c>
      <c r="S114" s="146">
        <f>SUM(P114:R114)</f>
        <v>0</v>
      </c>
      <c r="T114" s="55">
        <v>0</v>
      </c>
      <c r="U114" s="55">
        <v>0</v>
      </c>
      <c r="V114" s="55">
        <v>0</v>
      </c>
      <c r="W114" s="146">
        <f>SUM(T114:V114)</f>
        <v>0</v>
      </c>
      <c r="X114" s="157">
        <f>SUM(W114,S114,O114,H114)</f>
        <v>73</v>
      </c>
    </row>
    <row r="115" spans="1:24" ht="12.75">
      <c r="A115" s="16"/>
      <c r="B115" s="29"/>
      <c r="C115" s="29"/>
      <c r="D115" s="32" t="s">
        <v>252</v>
      </c>
      <c r="E115" s="53" t="s">
        <v>323</v>
      </c>
      <c r="F115" s="55">
        <v>10</v>
      </c>
      <c r="G115" s="55">
        <v>8</v>
      </c>
      <c r="H115" s="146">
        <f>SUM(F115:G115)</f>
        <v>18</v>
      </c>
      <c r="I115" s="55">
        <v>8</v>
      </c>
      <c r="J115" s="55">
        <v>9</v>
      </c>
      <c r="K115" s="55">
        <v>11</v>
      </c>
      <c r="L115" s="55">
        <v>5</v>
      </c>
      <c r="M115" s="55">
        <v>2</v>
      </c>
      <c r="N115" s="55">
        <v>12</v>
      </c>
      <c r="O115" s="146">
        <f>SUM(I115:N115)</f>
        <v>47</v>
      </c>
      <c r="P115" s="55">
        <v>0</v>
      </c>
      <c r="Q115" s="55">
        <v>0</v>
      </c>
      <c r="R115" s="55">
        <v>0</v>
      </c>
      <c r="S115" s="146">
        <f>SUM(P115:R115)</f>
        <v>0</v>
      </c>
      <c r="T115" s="55">
        <v>0</v>
      </c>
      <c r="U115" s="55">
        <v>0</v>
      </c>
      <c r="V115" s="55">
        <v>0</v>
      </c>
      <c r="W115" s="146">
        <f>SUM(T115:V115)</f>
        <v>0</v>
      </c>
      <c r="X115" s="157">
        <f>SUM(W115,S115,O115,H115)</f>
        <v>65</v>
      </c>
    </row>
    <row r="116" spans="1:24" s="6" customFormat="1" ht="12.75">
      <c r="A116" s="142"/>
      <c r="B116" s="143"/>
      <c r="C116" s="143"/>
      <c r="D116" s="144"/>
      <c r="E116" s="145" t="s">
        <v>313</v>
      </c>
      <c r="F116" s="146">
        <f aca="true" t="shared" si="35" ref="F116:X116">SUM(F114:F115)</f>
        <v>18</v>
      </c>
      <c r="G116" s="146">
        <f t="shared" si="35"/>
        <v>14</v>
      </c>
      <c r="H116" s="146">
        <f t="shared" si="35"/>
        <v>32</v>
      </c>
      <c r="I116" s="146">
        <f t="shared" si="35"/>
        <v>20</v>
      </c>
      <c r="J116" s="146">
        <f t="shared" si="35"/>
        <v>19</v>
      </c>
      <c r="K116" s="146">
        <f t="shared" si="35"/>
        <v>23</v>
      </c>
      <c r="L116" s="146">
        <f t="shared" si="35"/>
        <v>9</v>
      </c>
      <c r="M116" s="146">
        <f t="shared" si="35"/>
        <v>17</v>
      </c>
      <c r="N116" s="146">
        <f t="shared" si="35"/>
        <v>18</v>
      </c>
      <c r="O116" s="146">
        <f t="shared" si="35"/>
        <v>106</v>
      </c>
      <c r="P116" s="146">
        <f t="shared" si="35"/>
        <v>0</v>
      </c>
      <c r="Q116" s="146">
        <f t="shared" si="35"/>
        <v>0</v>
      </c>
      <c r="R116" s="146">
        <f t="shared" si="35"/>
        <v>0</v>
      </c>
      <c r="S116" s="146">
        <f t="shared" si="35"/>
        <v>0</v>
      </c>
      <c r="T116" s="146">
        <f t="shared" si="35"/>
        <v>0</v>
      </c>
      <c r="U116" s="146">
        <f t="shared" si="35"/>
        <v>0</v>
      </c>
      <c r="V116" s="146">
        <f t="shared" si="35"/>
        <v>0</v>
      </c>
      <c r="W116" s="146">
        <f t="shared" si="35"/>
        <v>0</v>
      </c>
      <c r="X116" s="146">
        <f t="shared" si="35"/>
        <v>138</v>
      </c>
    </row>
    <row r="117" spans="1:24" ht="12.75">
      <c r="A117" s="35">
        <v>37</v>
      </c>
      <c r="B117" s="30" t="s">
        <v>160</v>
      </c>
      <c r="C117" s="30" t="s">
        <v>155</v>
      </c>
      <c r="D117" s="31">
        <v>21020039</v>
      </c>
      <c r="E117" s="53" t="s">
        <v>322</v>
      </c>
      <c r="F117" s="55">
        <v>13</v>
      </c>
      <c r="G117" s="55">
        <v>7</v>
      </c>
      <c r="H117" s="146">
        <f>SUM(F117:G117)</f>
        <v>20</v>
      </c>
      <c r="I117" s="55">
        <v>10</v>
      </c>
      <c r="J117" s="55">
        <v>5</v>
      </c>
      <c r="K117" s="55">
        <v>4</v>
      </c>
      <c r="L117" s="55">
        <v>3</v>
      </c>
      <c r="M117" s="55">
        <v>10</v>
      </c>
      <c r="N117" s="55">
        <v>13</v>
      </c>
      <c r="O117" s="146">
        <f>SUM(I117:N117)</f>
        <v>45</v>
      </c>
      <c r="P117" s="55">
        <v>0</v>
      </c>
      <c r="Q117" s="55">
        <v>0</v>
      </c>
      <c r="R117" s="55">
        <v>0</v>
      </c>
      <c r="S117" s="146">
        <f>SUM(P117:R117)</f>
        <v>0</v>
      </c>
      <c r="T117" s="55">
        <v>0</v>
      </c>
      <c r="U117" s="55">
        <v>0</v>
      </c>
      <c r="V117" s="55">
        <v>0</v>
      </c>
      <c r="W117" s="146">
        <f>SUM(T117:V117)</f>
        <v>0</v>
      </c>
      <c r="X117" s="157">
        <f>SUM(W117,S117,O117,H117)</f>
        <v>65</v>
      </c>
    </row>
    <row r="118" spans="1:24" ht="12.75">
      <c r="A118" s="16"/>
      <c r="B118" s="29"/>
      <c r="C118" s="29"/>
      <c r="D118" s="32" t="s">
        <v>162</v>
      </c>
      <c r="E118" s="53" t="s">
        <v>323</v>
      </c>
      <c r="F118" s="55">
        <v>11</v>
      </c>
      <c r="G118" s="55">
        <v>8</v>
      </c>
      <c r="H118" s="146">
        <f>SUM(F118:G118)</f>
        <v>19</v>
      </c>
      <c r="I118" s="55">
        <v>7</v>
      </c>
      <c r="J118" s="55">
        <v>4</v>
      </c>
      <c r="K118" s="55">
        <v>2</v>
      </c>
      <c r="L118" s="55">
        <v>8</v>
      </c>
      <c r="M118" s="55">
        <v>4</v>
      </c>
      <c r="N118" s="55">
        <v>6</v>
      </c>
      <c r="O118" s="146">
        <f>SUM(I118:N118)</f>
        <v>31</v>
      </c>
      <c r="P118" s="55">
        <v>0</v>
      </c>
      <c r="Q118" s="55">
        <v>0</v>
      </c>
      <c r="R118" s="55">
        <v>0</v>
      </c>
      <c r="S118" s="146">
        <f>SUM(P118:R118)</f>
        <v>0</v>
      </c>
      <c r="T118" s="55">
        <v>0</v>
      </c>
      <c r="U118" s="55">
        <v>0</v>
      </c>
      <c r="V118" s="55">
        <v>0</v>
      </c>
      <c r="W118" s="146">
        <f>SUM(T118:V118)</f>
        <v>0</v>
      </c>
      <c r="X118" s="157">
        <f>SUM(W118,S118,O118,H118)</f>
        <v>50</v>
      </c>
    </row>
    <row r="119" spans="1:24" s="6" customFormat="1" ht="12.75">
      <c r="A119" s="142"/>
      <c r="B119" s="143"/>
      <c r="C119" s="143"/>
      <c r="D119" s="144"/>
      <c r="E119" s="145" t="s">
        <v>313</v>
      </c>
      <c r="F119" s="146">
        <f aca="true" t="shared" si="36" ref="F119:X119">SUM(F117:F118)</f>
        <v>24</v>
      </c>
      <c r="G119" s="146">
        <f t="shared" si="36"/>
        <v>15</v>
      </c>
      <c r="H119" s="146">
        <f t="shared" si="36"/>
        <v>39</v>
      </c>
      <c r="I119" s="146">
        <f t="shared" si="36"/>
        <v>17</v>
      </c>
      <c r="J119" s="146">
        <f t="shared" si="36"/>
        <v>9</v>
      </c>
      <c r="K119" s="146">
        <f t="shared" si="36"/>
        <v>6</v>
      </c>
      <c r="L119" s="146">
        <f t="shared" si="36"/>
        <v>11</v>
      </c>
      <c r="M119" s="146">
        <f t="shared" si="36"/>
        <v>14</v>
      </c>
      <c r="N119" s="146">
        <f t="shared" si="36"/>
        <v>19</v>
      </c>
      <c r="O119" s="146">
        <f t="shared" si="36"/>
        <v>76</v>
      </c>
      <c r="P119" s="146">
        <f t="shared" si="36"/>
        <v>0</v>
      </c>
      <c r="Q119" s="146">
        <f t="shared" si="36"/>
        <v>0</v>
      </c>
      <c r="R119" s="146">
        <f t="shared" si="36"/>
        <v>0</v>
      </c>
      <c r="S119" s="146">
        <f t="shared" si="36"/>
        <v>0</v>
      </c>
      <c r="T119" s="146">
        <f t="shared" si="36"/>
        <v>0</v>
      </c>
      <c r="U119" s="146">
        <f t="shared" si="36"/>
        <v>0</v>
      </c>
      <c r="V119" s="146">
        <f t="shared" si="36"/>
        <v>0</v>
      </c>
      <c r="W119" s="146">
        <f t="shared" si="36"/>
        <v>0</v>
      </c>
      <c r="X119" s="146">
        <f t="shared" si="36"/>
        <v>115</v>
      </c>
    </row>
    <row r="120" spans="1:24" ht="12.75">
      <c r="A120" s="35">
        <v>38</v>
      </c>
      <c r="B120" s="30" t="s">
        <v>37</v>
      </c>
      <c r="C120" s="30" t="s">
        <v>140</v>
      </c>
      <c r="D120" s="31">
        <v>21020040</v>
      </c>
      <c r="E120" s="53" t="s">
        <v>322</v>
      </c>
      <c r="F120" s="55">
        <v>4</v>
      </c>
      <c r="G120" s="55">
        <v>3</v>
      </c>
      <c r="H120" s="146">
        <f>SUM(F120:G120)</f>
        <v>7</v>
      </c>
      <c r="I120" s="55">
        <v>7</v>
      </c>
      <c r="J120" s="55">
        <v>1</v>
      </c>
      <c r="K120" s="55">
        <v>5</v>
      </c>
      <c r="L120" s="55">
        <v>6</v>
      </c>
      <c r="M120" s="55">
        <v>5</v>
      </c>
      <c r="N120" s="55">
        <v>3</v>
      </c>
      <c r="O120" s="146">
        <f>SUM(I120:N120)</f>
        <v>27</v>
      </c>
      <c r="P120" s="55">
        <v>0</v>
      </c>
      <c r="Q120" s="55">
        <v>0</v>
      </c>
      <c r="R120" s="55">
        <v>0</v>
      </c>
      <c r="S120" s="146">
        <f>SUM(P120:R120)</f>
        <v>0</v>
      </c>
      <c r="T120" s="55">
        <v>0</v>
      </c>
      <c r="U120" s="55">
        <v>0</v>
      </c>
      <c r="V120" s="55">
        <v>0</v>
      </c>
      <c r="W120" s="146">
        <f>SUM(T120:V120)</f>
        <v>0</v>
      </c>
      <c r="X120" s="157">
        <f>SUM(W120,S120,O120,H120)</f>
        <v>34</v>
      </c>
    </row>
    <row r="121" spans="1:24" ht="12.75">
      <c r="A121" s="16"/>
      <c r="B121" s="29"/>
      <c r="C121" s="29"/>
      <c r="D121" s="32" t="s">
        <v>39</v>
      </c>
      <c r="E121" s="53" t="s">
        <v>323</v>
      </c>
      <c r="F121" s="55">
        <v>3</v>
      </c>
      <c r="G121" s="55">
        <v>3</v>
      </c>
      <c r="H121" s="146">
        <f>SUM(F121:G121)</f>
        <v>6</v>
      </c>
      <c r="I121" s="55">
        <v>5</v>
      </c>
      <c r="J121" s="55">
        <v>5</v>
      </c>
      <c r="K121" s="55">
        <v>5</v>
      </c>
      <c r="L121" s="55">
        <v>3</v>
      </c>
      <c r="M121" s="55">
        <v>7</v>
      </c>
      <c r="N121" s="55">
        <v>1</v>
      </c>
      <c r="O121" s="146">
        <f>SUM(I121:N121)</f>
        <v>26</v>
      </c>
      <c r="P121" s="55">
        <v>0</v>
      </c>
      <c r="Q121" s="55">
        <v>0</v>
      </c>
      <c r="R121" s="55">
        <v>0</v>
      </c>
      <c r="S121" s="146">
        <f>SUM(P121:R121)</f>
        <v>0</v>
      </c>
      <c r="T121" s="55">
        <v>0</v>
      </c>
      <c r="U121" s="55">
        <v>0</v>
      </c>
      <c r="V121" s="55">
        <v>0</v>
      </c>
      <c r="W121" s="146">
        <f>SUM(T121:V121)</f>
        <v>0</v>
      </c>
      <c r="X121" s="157">
        <f>SUM(W121,S121,O121,H121)</f>
        <v>32</v>
      </c>
    </row>
    <row r="122" spans="1:24" s="6" customFormat="1" ht="12.75">
      <c r="A122" s="142"/>
      <c r="B122" s="143"/>
      <c r="C122" s="143"/>
      <c r="D122" s="144"/>
      <c r="E122" s="145" t="s">
        <v>313</v>
      </c>
      <c r="F122" s="146">
        <f aca="true" t="shared" si="37" ref="F122:X122">SUM(F120:F121)</f>
        <v>7</v>
      </c>
      <c r="G122" s="146">
        <f t="shared" si="37"/>
        <v>6</v>
      </c>
      <c r="H122" s="146">
        <f t="shared" si="37"/>
        <v>13</v>
      </c>
      <c r="I122" s="146">
        <f t="shared" si="37"/>
        <v>12</v>
      </c>
      <c r="J122" s="146">
        <f t="shared" si="37"/>
        <v>6</v>
      </c>
      <c r="K122" s="146">
        <f t="shared" si="37"/>
        <v>10</v>
      </c>
      <c r="L122" s="146">
        <f t="shared" si="37"/>
        <v>9</v>
      </c>
      <c r="M122" s="146">
        <f t="shared" si="37"/>
        <v>12</v>
      </c>
      <c r="N122" s="146">
        <f t="shared" si="37"/>
        <v>4</v>
      </c>
      <c r="O122" s="146">
        <f t="shared" si="37"/>
        <v>53</v>
      </c>
      <c r="P122" s="146">
        <f t="shared" si="37"/>
        <v>0</v>
      </c>
      <c r="Q122" s="146">
        <f t="shared" si="37"/>
        <v>0</v>
      </c>
      <c r="R122" s="146">
        <f t="shared" si="37"/>
        <v>0</v>
      </c>
      <c r="S122" s="146">
        <f t="shared" si="37"/>
        <v>0</v>
      </c>
      <c r="T122" s="146">
        <f t="shared" si="37"/>
        <v>0</v>
      </c>
      <c r="U122" s="146">
        <f t="shared" si="37"/>
        <v>0</v>
      </c>
      <c r="V122" s="146">
        <f t="shared" si="37"/>
        <v>0</v>
      </c>
      <c r="W122" s="146">
        <f t="shared" si="37"/>
        <v>0</v>
      </c>
      <c r="X122" s="146">
        <f t="shared" si="37"/>
        <v>66</v>
      </c>
    </row>
    <row r="123" spans="1:24" ht="12.75">
      <c r="A123" s="51"/>
      <c r="B123" s="29"/>
      <c r="C123" s="29"/>
      <c r="D123" s="52"/>
      <c r="E123" s="54"/>
      <c r="F123" s="57"/>
      <c r="G123" s="57"/>
      <c r="H123" s="152"/>
      <c r="I123" s="57"/>
      <c r="J123" s="57"/>
      <c r="K123" s="57"/>
      <c r="L123" s="57"/>
      <c r="M123" s="57"/>
      <c r="N123" s="57"/>
      <c r="O123" s="152"/>
      <c r="P123" s="57"/>
      <c r="Q123" s="57"/>
      <c r="R123" s="57"/>
      <c r="S123" s="152"/>
      <c r="T123" s="57"/>
      <c r="U123" s="57"/>
      <c r="V123" s="57"/>
      <c r="W123" s="152"/>
      <c r="X123" s="152"/>
    </row>
    <row r="124" spans="1:24" ht="12.75">
      <c r="A124" s="35">
        <v>39</v>
      </c>
      <c r="B124" s="30" t="s">
        <v>238</v>
      </c>
      <c r="C124" s="30" t="s">
        <v>9</v>
      </c>
      <c r="D124" s="31">
        <v>21020041</v>
      </c>
      <c r="E124" s="53" t="s">
        <v>322</v>
      </c>
      <c r="F124" s="55">
        <v>3</v>
      </c>
      <c r="G124" s="55">
        <v>9</v>
      </c>
      <c r="H124" s="146">
        <f>SUM(F124:G124)</f>
        <v>12</v>
      </c>
      <c r="I124" s="55">
        <v>6</v>
      </c>
      <c r="J124" s="55">
        <v>10</v>
      </c>
      <c r="K124" s="55">
        <v>7</v>
      </c>
      <c r="L124" s="55">
        <v>4</v>
      </c>
      <c r="M124" s="55">
        <v>10</v>
      </c>
      <c r="N124" s="55">
        <v>12</v>
      </c>
      <c r="O124" s="146">
        <f>SUM(I124:N124)</f>
        <v>49</v>
      </c>
      <c r="P124" s="55">
        <v>0</v>
      </c>
      <c r="Q124" s="55">
        <v>0</v>
      </c>
      <c r="R124" s="55">
        <v>0</v>
      </c>
      <c r="S124" s="146">
        <f>SUM(P124:R124)</f>
        <v>0</v>
      </c>
      <c r="T124" s="55">
        <v>0</v>
      </c>
      <c r="U124" s="55">
        <v>0</v>
      </c>
      <c r="V124" s="55">
        <v>0</v>
      </c>
      <c r="W124" s="146">
        <f>SUM(T124:V124)</f>
        <v>0</v>
      </c>
      <c r="X124" s="157">
        <f>SUM(W124,S124,O124,H124)</f>
        <v>61</v>
      </c>
    </row>
    <row r="125" spans="1:24" ht="12.75">
      <c r="A125" s="16"/>
      <c r="B125" s="29"/>
      <c r="C125" s="29"/>
      <c r="D125" s="32" t="s">
        <v>240</v>
      </c>
      <c r="E125" s="53" t="s">
        <v>323</v>
      </c>
      <c r="F125" s="55">
        <v>4</v>
      </c>
      <c r="G125" s="55">
        <v>9</v>
      </c>
      <c r="H125" s="146">
        <f>SUM(F125:G125)</f>
        <v>13</v>
      </c>
      <c r="I125" s="55">
        <v>9</v>
      </c>
      <c r="J125" s="55">
        <v>3</v>
      </c>
      <c r="K125" s="55">
        <v>7</v>
      </c>
      <c r="L125" s="55">
        <v>7</v>
      </c>
      <c r="M125" s="55">
        <v>12</v>
      </c>
      <c r="N125" s="55">
        <v>10</v>
      </c>
      <c r="O125" s="146">
        <f>SUM(I125:N125)</f>
        <v>48</v>
      </c>
      <c r="P125" s="55">
        <v>0</v>
      </c>
      <c r="Q125" s="55">
        <v>0</v>
      </c>
      <c r="R125" s="55">
        <v>0</v>
      </c>
      <c r="S125" s="146">
        <f>SUM(P125:R125)</f>
        <v>0</v>
      </c>
      <c r="T125" s="55">
        <v>0</v>
      </c>
      <c r="U125" s="55">
        <v>0</v>
      </c>
      <c r="V125" s="55">
        <v>0</v>
      </c>
      <c r="W125" s="146">
        <f>SUM(T125:V125)</f>
        <v>0</v>
      </c>
      <c r="X125" s="157">
        <f>SUM(W125,S125,O125,H125)</f>
        <v>61</v>
      </c>
    </row>
    <row r="126" spans="1:24" s="6" customFormat="1" ht="12.75">
      <c r="A126" s="142"/>
      <c r="B126" s="143"/>
      <c r="C126" s="143"/>
      <c r="D126" s="144"/>
      <c r="E126" s="145" t="s">
        <v>313</v>
      </c>
      <c r="F126" s="146">
        <f aca="true" t="shared" si="38" ref="F126:X126">SUM(F124:F125)</f>
        <v>7</v>
      </c>
      <c r="G126" s="146">
        <f t="shared" si="38"/>
        <v>18</v>
      </c>
      <c r="H126" s="146">
        <f t="shared" si="38"/>
        <v>25</v>
      </c>
      <c r="I126" s="146">
        <f t="shared" si="38"/>
        <v>15</v>
      </c>
      <c r="J126" s="146">
        <f t="shared" si="38"/>
        <v>13</v>
      </c>
      <c r="K126" s="146">
        <f t="shared" si="38"/>
        <v>14</v>
      </c>
      <c r="L126" s="146">
        <f t="shared" si="38"/>
        <v>11</v>
      </c>
      <c r="M126" s="146">
        <f t="shared" si="38"/>
        <v>22</v>
      </c>
      <c r="N126" s="146">
        <f t="shared" si="38"/>
        <v>22</v>
      </c>
      <c r="O126" s="146">
        <f t="shared" si="38"/>
        <v>97</v>
      </c>
      <c r="P126" s="146">
        <f t="shared" si="38"/>
        <v>0</v>
      </c>
      <c r="Q126" s="146">
        <f t="shared" si="38"/>
        <v>0</v>
      </c>
      <c r="R126" s="146">
        <f t="shared" si="38"/>
        <v>0</v>
      </c>
      <c r="S126" s="146">
        <f t="shared" si="38"/>
        <v>0</v>
      </c>
      <c r="T126" s="146">
        <f t="shared" si="38"/>
        <v>0</v>
      </c>
      <c r="U126" s="146">
        <f t="shared" si="38"/>
        <v>0</v>
      </c>
      <c r="V126" s="146">
        <f t="shared" si="38"/>
        <v>0</v>
      </c>
      <c r="W126" s="146">
        <f t="shared" si="38"/>
        <v>0</v>
      </c>
      <c r="X126" s="146">
        <f t="shared" si="38"/>
        <v>122</v>
      </c>
    </row>
    <row r="127" spans="1:24" ht="12.75">
      <c r="A127" s="35">
        <v>40</v>
      </c>
      <c r="B127" s="30" t="s">
        <v>40</v>
      </c>
      <c r="C127" s="30" t="s">
        <v>104</v>
      </c>
      <c r="D127" s="31">
        <v>21020042</v>
      </c>
      <c r="E127" s="53" t="s">
        <v>322</v>
      </c>
      <c r="F127" s="55">
        <v>13</v>
      </c>
      <c r="G127" s="55">
        <v>10</v>
      </c>
      <c r="H127" s="146">
        <f>SUM(F127:G127)</f>
        <v>23</v>
      </c>
      <c r="I127" s="55">
        <v>7</v>
      </c>
      <c r="J127" s="55">
        <v>6</v>
      </c>
      <c r="K127" s="55">
        <v>0</v>
      </c>
      <c r="L127" s="55">
        <v>1</v>
      </c>
      <c r="M127" s="55">
        <v>0</v>
      </c>
      <c r="N127" s="55">
        <v>5</v>
      </c>
      <c r="O127" s="146">
        <f>SUM(I127:N127)</f>
        <v>19</v>
      </c>
      <c r="P127" s="55">
        <v>0</v>
      </c>
      <c r="Q127" s="55">
        <v>0</v>
      </c>
      <c r="R127" s="55">
        <v>0</v>
      </c>
      <c r="S127" s="146">
        <f>SUM(P127:R127)</f>
        <v>0</v>
      </c>
      <c r="T127" s="55">
        <v>0</v>
      </c>
      <c r="U127" s="55">
        <v>0</v>
      </c>
      <c r="V127" s="55">
        <v>0</v>
      </c>
      <c r="W127" s="146">
        <f>SUM(T127:V127)</f>
        <v>0</v>
      </c>
      <c r="X127" s="157">
        <f>SUM(W127,S127,O127,H127)</f>
        <v>42</v>
      </c>
    </row>
    <row r="128" spans="1:24" ht="12.75">
      <c r="A128" s="16"/>
      <c r="B128" s="29"/>
      <c r="C128" s="29"/>
      <c r="D128" s="32" t="s">
        <v>42</v>
      </c>
      <c r="E128" s="53" t="s">
        <v>323</v>
      </c>
      <c r="F128" s="55">
        <v>8</v>
      </c>
      <c r="G128" s="55">
        <v>11</v>
      </c>
      <c r="H128" s="146">
        <f>SUM(F128:G128)</f>
        <v>19</v>
      </c>
      <c r="I128" s="55">
        <v>6</v>
      </c>
      <c r="J128" s="55">
        <v>9</v>
      </c>
      <c r="K128" s="55">
        <v>3</v>
      </c>
      <c r="L128" s="55">
        <v>6</v>
      </c>
      <c r="M128" s="55">
        <v>3</v>
      </c>
      <c r="N128" s="55">
        <v>3</v>
      </c>
      <c r="O128" s="146">
        <f>SUM(I128:N128)</f>
        <v>30</v>
      </c>
      <c r="P128" s="55">
        <v>0</v>
      </c>
      <c r="Q128" s="55">
        <v>0</v>
      </c>
      <c r="R128" s="55">
        <v>0</v>
      </c>
      <c r="S128" s="146">
        <f>SUM(P128:R128)</f>
        <v>0</v>
      </c>
      <c r="T128" s="55">
        <v>0</v>
      </c>
      <c r="U128" s="55">
        <v>0</v>
      </c>
      <c r="V128" s="55">
        <v>0</v>
      </c>
      <c r="W128" s="146">
        <f>SUM(T128:V128)</f>
        <v>0</v>
      </c>
      <c r="X128" s="157">
        <f>SUM(W128,S128,O128,H128)</f>
        <v>49</v>
      </c>
    </row>
    <row r="129" spans="1:24" s="6" customFormat="1" ht="12.75">
      <c r="A129" s="142"/>
      <c r="B129" s="143"/>
      <c r="C129" s="143"/>
      <c r="D129" s="144"/>
      <c r="E129" s="145" t="s">
        <v>313</v>
      </c>
      <c r="F129" s="146">
        <f aca="true" t="shared" si="39" ref="F129:X129">SUM(F127:F128)</f>
        <v>21</v>
      </c>
      <c r="G129" s="146">
        <f t="shared" si="39"/>
        <v>21</v>
      </c>
      <c r="H129" s="146">
        <f t="shared" si="39"/>
        <v>42</v>
      </c>
      <c r="I129" s="146">
        <f t="shared" si="39"/>
        <v>13</v>
      </c>
      <c r="J129" s="146">
        <f t="shared" si="39"/>
        <v>15</v>
      </c>
      <c r="K129" s="146">
        <f t="shared" si="39"/>
        <v>3</v>
      </c>
      <c r="L129" s="146">
        <f t="shared" si="39"/>
        <v>7</v>
      </c>
      <c r="M129" s="146">
        <f t="shared" si="39"/>
        <v>3</v>
      </c>
      <c r="N129" s="146">
        <f t="shared" si="39"/>
        <v>8</v>
      </c>
      <c r="O129" s="146">
        <f t="shared" si="39"/>
        <v>49</v>
      </c>
      <c r="P129" s="146">
        <f t="shared" si="39"/>
        <v>0</v>
      </c>
      <c r="Q129" s="146">
        <f t="shared" si="39"/>
        <v>0</v>
      </c>
      <c r="R129" s="146">
        <f t="shared" si="39"/>
        <v>0</v>
      </c>
      <c r="S129" s="146">
        <f t="shared" si="39"/>
        <v>0</v>
      </c>
      <c r="T129" s="146">
        <f t="shared" si="39"/>
        <v>0</v>
      </c>
      <c r="U129" s="146">
        <f t="shared" si="39"/>
        <v>0</v>
      </c>
      <c r="V129" s="146">
        <f t="shared" si="39"/>
        <v>0</v>
      </c>
      <c r="W129" s="146">
        <f t="shared" si="39"/>
        <v>0</v>
      </c>
      <c r="X129" s="146">
        <f t="shared" si="39"/>
        <v>91</v>
      </c>
    </row>
    <row r="130" spans="1:24" ht="12.75">
      <c r="A130" s="35">
        <v>41</v>
      </c>
      <c r="B130" s="30" t="s">
        <v>199</v>
      </c>
      <c r="C130" s="30" t="s">
        <v>65</v>
      </c>
      <c r="D130" s="31">
        <v>21020043</v>
      </c>
      <c r="E130" s="53" t="s">
        <v>322</v>
      </c>
      <c r="F130" s="55">
        <v>12</v>
      </c>
      <c r="G130" s="55">
        <v>13</v>
      </c>
      <c r="H130" s="146">
        <f>SUM(F130:G130)</f>
        <v>25</v>
      </c>
      <c r="I130" s="55">
        <v>13</v>
      </c>
      <c r="J130" s="55">
        <v>16</v>
      </c>
      <c r="K130" s="55">
        <v>10</v>
      </c>
      <c r="L130" s="55">
        <v>14</v>
      </c>
      <c r="M130" s="55">
        <v>21</v>
      </c>
      <c r="N130" s="55">
        <v>13</v>
      </c>
      <c r="O130" s="146">
        <f>SUM(I130:N130)</f>
        <v>87</v>
      </c>
      <c r="P130" s="55">
        <v>33</v>
      </c>
      <c r="Q130" s="55">
        <v>30</v>
      </c>
      <c r="R130" s="55">
        <v>21</v>
      </c>
      <c r="S130" s="146">
        <f>SUM(P130:R130)</f>
        <v>84</v>
      </c>
      <c r="T130" s="55">
        <v>0</v>
      </c>
      <c r="U130" s="55">
        <v>0</v>
      </c>
      <c r="V130" s="55">
        <v>0</v>
      </c>
      <c r="W130" s="146">
        <f>SUM(T130:V130)</f>
        <v>0</v>
      </c>
      <c r="X130" s="157">
        <f>SUM(W130,S130,O130,H130)</f>
        <v>196</v>
      </c>
    </row>
    <row r="131" spans="1:24" ht="12.75">
      <c r="A131" s="16"/>
      <c r="B131" s="29"/>
      <c r="C131" s="29"/>
      <c r="D131" s="32" t="s">
        <v>201</v>
      </c>
      <c r="E131" s="53" t="s">
        <v>323</v>
      </c>
      <c r="F131" s="55">
        <v>4</v>
      </c>
      <c r="G131" s="55">
        <v>13</v>
      </c>
      <c r="H131" s="146">
        <f>SUM(F131:G131)</f>
        <v>17</v>
      </c>
      <c r="I131" s="55">
        <v>9</v>
      </c>
      <c r="J131" s="55">
        <v>10</v>
      </c>
      <c r="K131" s="55">
        <v>11</v>
      </c>
      <c r="L131" s="55">
        <v>13</v>
      </c>
      <c r="M131" s="55">
        <v>19</v>
      </c>
      <c r="N131" s="55">
        <v>17</v>
      </c>
      <c r="O131" s="146">
        <f>SUM(I131:N131)</f>
        <v>79</v>
      </c>
      <c r="P131" s="55">
        <v>21</v>
      </c>
      <c r="Q131" s="55">
        <v>12</v>
      </c>
      <c r="R131" s="55">
        <v>18</v>
      </c>
      <c r="S131" s="146">
        <f>SUM(P131:R131)</f>
        <v>51</v>
      </c>
      <c r="T131" s="55">
        <v>0</v>
      </c>
      <c r="U131" s="55">
        <v>0</v>
      </c>
      <c r="V131" s="55">
        <v>0</v>
      </c>
      <c r="W131" s="146">
        <f>SUM(T131:V131)</f>
        <v>0</v>
      </c>
      <c r="X131" s="157">
        <f>SUM(W131,S131,O131,H131)</f>
        <v>147</v>
      </c>
    </row>
    <row r="132" spans="1:24" s="6" customFormat="1" ht="12.75">
      <c r="A132" s="142"/>
      <c r="B132" s="143"/>
      <c r="C132" s="143"/>
      <c r="D132" s="144"/>
      <c r="E132" s="145" t="s">
        <v>313</v>
      </c>
      <c r="F132" s="146">
        <f aca="true" t="shared" si="40" ref="F132:X132">SUM(F130:F131)</f>
        <v>16</v>
      </c>
      <c r="G132" s="146">
        <f t="shared" si="40"/>
        <v>26</v>
      </c>
      <c r="H132" s="146">
        <f t="shared" si="40"/>
        <v>42</v>
      </c>
      <c r="I132" s="146">
        <f t="shared" si="40"/>
        <v>22</v>
      </c>
      <c r="J132" s="146">
        <f t="shared" si="40"/>
        <v>26</v>
      </c>
      <c r="K132" s="146">
        <f t="shared" si="40"/>
        <v>21</v>
      </c>
      <c r="L132" s="146">
        <f t="shared" si="40"/>
        <v>27</v>
      </c>
      <c r="M132" s="146">
        <f t="shared" si="40"/>
        <v>40</v>
      </c>
      <c r="N132" s="146">
        <f t="shared" si="40"/>
        <v>30</v>
      </c>
      <c r="O132" s="146">
        <f t="shared" si="40"/>
        <v>166</v>
      </c>
      <c r="P132" s="146">
        <f t="shared" si="40"/>
        <v>54</v>
      </c>
      <c r="Q132" s="146">
        <f t="shared" si="40"/>
        <v>42</v>
      </c>
      <c r="R132" s="146">
        <f t="shared" si="40"/>
        <v>39</v>
      </c>
      <c r="S132" s="146">
        <f t="shared" si="40"/>
        <v>135</v>
      </c>
      <c r="T132" s="146">
        <f t="shared" si="40"/>
        <v>0</v>
      </c>
      <c r="U132" s="146">
        <f t="shared" si="40"/>
        <v>0</v>
      </c>
      <c r="V132" s="146">
        <f t="shared" si="40"/>
        <v>0</v>
      </c>
      <c r="W132" s="146">
        <f t="shared" si="40"/>
        <v>0</v>
      </c>
      <c r="X132" s="146">
        <f t="shared" si="40"/>
        <v>343</v>
      </c>
    </row>
    <row r="133" spans="1:24" ht="12.75">
      <c r="A133" s="35">
        <v>42</v>
      </c>
      <c r="B133" s="30" t="s">
        <v>196</v>
      </c>
      <c r="C133" s="30" t="s">
        <v>230</v>
      </c>
      <c r="D133" s="31">
        <v>21020044</v>
      </c>
      <c r="E133" s="53" t="s">
        <v>322</v>
      </c>
      <c r="F133" s="55">
        <v>25</v>
      </c>
      <c r="G133" s="55">
        <v>15</v>
      </c>
      <c r="H133" s="146">
        <f>SUM(F133:G133)</f>
        <v>40</v>
      </c>
      <c r="I133" s="55">
        <v>16</v>
      </c>
      <c r="J133" s="55">
        <v>16</v>
      </c>
      <c r="K133" s="55">
        <v>23</v>
      </c>
      <c r="L133" s="55">
        <v>14</v>
      </c>
      <c r="M133" s="55">
        <v>31</v>
      </c>
      <c r="N133" s="55">
        <v>17</v>
      </c>
      <c r="O133" s="146">
        <f>SUM(I133:N133)</f>
        <v>117</v>
      </c>
      <c r="P133" s="55">
        <v>0</v>
      </c>
      <c r="Q133" s="55">
        <v>0</v>
      </c>
      <c r="R133" s="55">
        <v>0</v>
      </c>
      <c r="S133" s="146">
        <f>SUM(P133:R133)</f>
        <v>0</v>
      </c>
      <c r="T133" s="55">
        <v>0</v>
      </c>
      <c r="U133" s="55">
        <v>0</v>
      </c>
      <c r="V133" s="55">
        <v>0</v>
      </c>
      <c r="W133" s="146">
        <f>SUM(T133:V133)</f>
        <v>0</v>
      </c>
      <c r="X133" s="157">
        <f>SUM(W133,S133,O133,H133)</f>
        <v>157</v>
      </c>
    </row>
    <row r="134" spans="1:24" ht="12.75">
      <c r="A134" s="16"/>
      <c r="B134" s="29"/>
      <c r="C134" s="29"/>
      <c r="D134" s="32" t="s">
        <v>198</v>
      </c>
      <c r="E134" s="53" t="s">
        <v>323</v>
      </c>
      <c r="F134" s="55">
        <v>28</v>
      </c>
      <c r="G134" s="55">
        <v>16</v>
      </c>
      <c r="H134" s="146">
        <f>SUM(F134:G134)</f>
        <v>44</v>
      </c>
      <c r="I134" s="55">
        <v>14</v>
      </c>
      <c r="J134" s="55">
        <v>14</v>
      </c>
      <c r="K134" s="55">
        <v>14</v>
      </c>
      <c r="L134" s="55">
        <v>11</v>
      </c>
      <c r="M134" s="55">
        <v>6</v>
      </c>
      <c r="N134" s="55">
        <v>6</v>
      </c>
      <c r="O134" s="146">
        <f>SUM(I134:N134)</f>
        <v>65</v>
      </c>
      <c r="P134" s="55">
        <v>0</v>
      </c>
      <c r="Q134" s="55">
        <v>0</v>
      </c>
      <c r="R134" s="55">
        <v>0</v>
      </c>
      <c r="S134" s="146">
        <f>SUM(P134:R134)</f>
        <v>0</v>
      </c>
      <c r="T134" s="55">
        <v>0</v>
      </c>
      <c r="U134" s="55">
        <v>0</v>
      </c>
      <c r="V134" s="55">
        <v>0</v>
      </c>
      <c r="W134" s="146">
        <f>SUM(T134:V134)</f>
        <v>0</v>
      </c>
      <c r="X134" s="157">
        <f>SUM(W134,S134,O134,H134)</f>
        <v>109</v>
      </c>
    </row>
    <row r="135" spans="1:24" s="6" customFormat="1" ht="12.75">
      <c r="A135" s="142"/>
      <c r="B135" s="143"/>
      <c r="C135" s="143"/>
      <c r="D135" s="144"/>
      <c r="E135" s="145" t="s">
        <v>313</v>
      </c>
      <c r="F135" s="146">
        <f aca="true" t="shared" si="41" ref="F135:X135">SUM(F133:F134)</f>
        <v>53</v>
      </c>
      <c r="G135" s="146">
        <f t="shared" si="41"/>
        <v>31</v>
      </c>
      <c r="H135" s="146">
        <f t="shared" si="41"/>
        <v>84</v>
      </c>
      <c r="I135" s="146">
        <f t="shared" si="41"/>
        <v>30</v>
      </c>
      <c r="J135" s="146">
        <f t="shared" si="41"/>
        <v>30</v>
      </c>
      <c r="K135" s="146">
        <f t="shared" si="41"/>
        <v>37</v>
      </c>
      <c r="L135" s="146">
        <f t="shared" si="41"/>
        <v>25</v>
      </c>
      <c r="M135" s="146">
        <f t="shared" si="41"/>
        <v>37</v>
      </c>
      <c r="N135" s="146">
        <f t="shared" si="41"/>
        <v>23</v>
      </c>
      <c r="O135" s="146">
        <f t="shared" si="41"/>
        <v>182</v>
      </c>
      <c r="P135" s="146">
        <f t="shared" si="41"/>
        <v>0</v>
      </c>
      <c r="Q135" s="146">
        <f t="shared" si="41"/>
        <v>0</v>
      </c>
      <c r="R135" s="146">
        <f t="shared" si="41"/>
        <v>0</v>
      </c>
      <c r="S135" s="146">
        <f t="shared" si="41"/>
        <v>0</v>
      </c>
      <c r="T135" s="146">
        <f t="shared" si="41"/>
        <v>0</v>
      </c>
      <c r="U135" s="146">
        <f t="shared" si="41"/>
        <v>0</v>
      </c>
      <c r="V135" s="146">
        <f t="shared" si="41"/>
        <v>0</v>
      </c>
      <c r="W135" s="146">
        <f t="shared" si="41"/>
        <v>0</v>
      </c>
      <c r="X135" s="146">
        <f t="shared" si="41"/>
        <v>266</v>
      </c>
    </row>
    <row r="136" spans="1:24" ht="12.75">
      <c r="A136" s="35">
        <v>43</v>
      </c>
      <c r="B136" s="30" t="s">
        <v>145</v>
      </c>
      <c r="C136" s="30" t="s">
        <v>203</v>
      </c>
      <c r="D136" s="31">
        <v>21020045</v>
      </c>
      <c r="E136" s="53" t="s">
        <v>322</v>
      </c>
      <c r="F136" s="58">
        <v>9</v>
      </c>
      <c r="G136" s="58">
        <v>18</v>
      </c>
      <c r="H136" s="150">
        <f>SUM(F136:G136)</f>
        <v>27</v>
      </c>
      <c r="I136" s="58">
        <v>3</v>
      </c>
      <c r="J136" s="58">
        <v>9</v>
      </c>
      <c r="K136" s="58">
        <v>12</v>
      </c>
      <c r="L136" s="58">
        <v>8</v>
      </c>
      <c r="M136" s="58">
        <v>8</v>
      </c>
      <c r="N136" s="58">
        <v>9</v>
      </c>
      <c r="O136" s="150">
        <f>SUM(I136:N136)</f>
        <v>49</v>
      </c>
      <c r="P136" s="58">
        <v>0</v>
      </c>
      <c r="Q136" s="58">
        <v>0</v>
      </c>
      <c r="R136" s="58">
        <v>0</v>
      </c>
      <c r="S136" s="150">
        <f>SUM(P136:R136)</f>
        <v>0</v>
      </c>
      <c r="T136" s="58">
        <v>0</v>
      </c>
      <c r="U136" s="58">
        <v>0</v>
      </c>
      <c r="V136" s="58">
        <v>0</v>
      </c>
      <c r="W136" s="150">
        <f>SUM(T136:V136)</f>
        <v>0</v>
      </c>
      <c r="X136" s="158">
        <f>SUM(W136,S136,O136,H136)</f>
        <v>76</v>
      </c>
    </row>
    <row r="137" spans="1:24" ht="12.75">
      <c r="A137" s="16"/>
      <c r="B137" s="29"/>
      <c r="C137" s="29"/>
      <c r="D137" s="32" t="s">
        <v>147</v>
      </c>
      <c r="E137" s="53" t="s">
        <v>323</v>
      </c>
      <c r="F137" s="58">
        <v>9</v>
      </c>
      <c r="G137" s="58">
        <v>10</v>
      </c>
      <c r="H137" s="150">
        <f>SUM(F137:G137)</f>
        <v>19</v>
      </c>
      <c r="I137" s="58">
        <v>9</v>
      </c>
      <c r="J137" s="58">
        <v>15</v>
      </c>
      <c r="K137" s="58">
        <v>11</v>
      </c>
      <c r="L137" s="58">
        <v>7</v>
      </c>
      <c r="M137" s="58">
        <v>11</v>
      </c>
      <c r="N137" s="58">
        <v>6</v>
      </c>
      <c r="O137" s="150">
        <f>SUM(I137:N137)</f>
        <v>59</v>
      </c>
      <c r="P137" s="58">
        <v>0</v>
      </c>
      <c r="Q137" s="58">
        <v>0</v>
      </c>
      <c r="R137" s="58">
        <v>0</v>
      </c>
      <c r="S137" s="150">
        <f>SUM(P137:R137)</f>
        <v>0</v>
      </c>
      <c r="T137" s="58">
        <v>0</v>
      </c>
      <c r="U137" s="58">
        <v>0</v>
      </c>
      <c r="V137" s="58">
        <v>0</v>
      </c>
      <c r="W137" s="150">
        <f>SUM(T137:V137)</f>
        <v>0</v>
      </c>
      <c r="X137" s="158">
        <f>SUM(W137,S137,O137,H137)</f>
        <v>78</v>
      </c>
    </row>
    <row r="138" spans="1:24" s="6" customFormat="1" ht="12.75">
      <c r="A138" s="142"/>
      <c r="B138" s="143"/>
      <c r="C138" s="143"/>
      <c r="D138" s="144"/>
      <c r="E138" s="145" t="s">
        <v>313</v>
      </c>
      <c r="F138" s="150">
        <f aca="true" t="shared" si="42" ref="F138:X138">SUM(F136:F137)</f>
        <v>18</v>
      </c>
      <c r="G138" s="150">
        <f t="shared" si="42"/>
        <v>28</v>
      </c>
      <c r="H138" s="150">
        <f t="shared" si="42"/>
        <v>46</v>
      </c>
      <c r="I138" s="150">
        <f t="shared" si="42"/>
        <v>12</v>
      </c>
      <c r="J138" s="150">
        <f t="shared" si="42"/>
        <v>24</v>
      </c>
      <c r="K138" s="150">
        <f t="shared" si="42"/>
        <v>23</v>
      </c>
      <c r="L138" s="150">
        <f t="shared" si="42"/>
        <v>15</v>
      </c>
      <c r="M138" s="150">
        <f t="shared" si="42"/>
        <v>19</v>
      </c>
      <c r="N138" s="150">
        <f t="shared" si="42"/>
        <v>15</v>
      </c>
      <c r="O138" s="150">
        <f t="shared" si="42"/>
        <v>108</v>
      </c>
      <c r="P138" s="150">
        <f t="shared" si="42"/>
        <v>0</v>
      </c>
      <c r="Q138" s="150">
        <f t="shared" si="42"/>
        <v>0</v>
      </c>
      <c r="R138" s="150">
        <f t="shared" si="42"/>
        <v>0</v>
      </c>
      <c r="S138" s="150">
        <f t="shared" si="42"/>
        <v>0</v>
      </c>
      <c r="T138" s="150">
        <f t="shared" si="42"/>
        <v>0</v>
      </c>
      <c r="U138" s="150">
        <f t="shared" si="42"/>
        <v>0</v>
      </c>
      <c r="V138" s="150">
        <f t="shared" si="42"/>
        <v>0</v>
      </c>
      <c r="W138" s="150">
        <f t="shared" si="42"/>
        <v>0</v>
      </c>
      <c r="X138" s="150">
        <f t="shared" si="42"/>
        <v>154</v>
      </c>
    </row>
    <row r="139" spans="1:24" ht="12.75">
      <c r="A139" s="35">
        <v>44</v>
      </c>
      <c r="B139" s="30" t="s">
        <v>256</v>
      </c>
      <c r="C139" s="30" t="s">
        <v>218</v>
      </c>
      <c r="D139" s="31">
        <v>21020046</v>
      </c>
      <c r="E139" s="53" t="s">
        <v>322</v>
      </c>
      <c r="F139" s="58">
        <v>32</v>
      </c>
      <c r="G139" s="58">
        <v>21</v>
      </c>
      <c r="H139" s="150">
        <f>SUM(F139:G139)</f>
        <v>53</v>
      </c>
      <c r="I139" s="58">
        <v>43</v>
      </c>
      <c r="J139" s="58">
        <v>28</v>
      </c>
      <c r="K139" s="58">
        <v>26</v>
      </c>
      <c r="L139" s="58">
        <v>37</v>
      </c>
      <c r="M139" s="58">
        <v>37</v>
      </c>
      <c r="N139" s="58">
        <v>40</v>
      </c>
      <c r="O139" s="150">
        <f>SUM(I139:N139)</f>
        <v>211</v>
      </c>
      <c r="P139" s="58">
        <v>35</v>
      </c>
      <c r="Q139" s="58">
        <v>26</v>
      </c>
      <c r="R139" s="58">
        <v>24</v>
      </c>
      <c r="S139" s="150">
        <f>SUM(P139:R139)</f>
        <v>85</v>
      </c>
      <c r="T139" s="58">
        <v>0</v>
      </c>
      <c r="U139" s="58">
        <v>0</v>
      </c>
      <c r="V139" s="58">
        <v>0</v>
      </c>
      <c r="W139" s="150">
        <f>SUM(T139:V139)</f>
        <v>0</v>
      </c>
      <c r="X139" s="158">
        <f>SUM(W139,S139,O139,H139)</f>
        <v>349</v>
      </c>
    </row>
    <row r="140" spans="1:24" ht="12.75">
      <c r="A140" s="16"/>
      <c r="B140" s="29"/>
      <c r="C140" s="29"/>
      <c r="D140" s="32" t="s">
        <v>258</v>
      </c>
      <c r="E140" s="53" t="s">
        <v>323</v>
      </c>
      <c r="F140" s="58">
        <v>24</v>
      </c>
      <c r="G140" s="58">
        <v>20</v>
      </c>
      <c r="H140" s="150">
        <f>SUM(F140:G140)</f>
        <v>44</v>
      </c>
      <c r="I140" s="58">
        <v>24</v>
      </c>
      <c r="J140" s="58">
        <v>18</v>
      </c>
      <c r="K140" s="58">
        <v>38</v>
      </c>
      <c r="L140" s="58">
        <v>21</v>
      </c>
      <c r="M140" s="58">
        <v>25</v>
      </c>
      <c r="N140" s="58">
        <v>40</v>
      </c>
      <c r="O140" s="150">
        <f>SUM(I140:N140)</f>
        <v>166</v>
      </c>
      <c r="P140" s="58">
        <v>38</v>
      </c>
      <c r="Q140" s="58">
        <v>31</v>
      </c>
      <c r="R140" s="58">
        <v>24</v>
      </c>
      <c r="S140" s="150">
        <f>SUM(P140:R140)</f>
        <v>93</v>
      </c>
      <c r="T140" s="58">
        <v>0</v>
      </c>
      <c r="U140" s="58">
        <v>0</v>
      </c>
      <c r="V140" s="58">
        <v>0</v>
      </c>
      <c r="W140" s="150">
        <f>SUM(T140:V140)</f>
        <v>0</v>
      </c>
      <c r="X140" s="158">
        <f>SUM(W140,S140,O140,H140)</f>
        <v>303</v>
      </c>
    </row>
    <row r="141" spans="1:24" s="6" customFormat="1" ht="12.75">
      <c r="A141" s="142"/>
      <c r="B141" s="143"/>
      <c r="C141" s="143"/>
      <c r="D141" s="144"/>
      <c r="E141" s="145" t="s">
        <v>313</v>
      </c>
      <c r="F141" s="150">
        <f aca="true" t="shared" si="43" ref="F141:X141">SUM(F139:F140)</f>
        <v>56</v>
      </c>
      <c r="G141" s="150">
        <f t="shared" si="43"/>
        <v>41</v>
      </c>
      <c r="H141" s="150">
        <f t="shared" si="43"/>
        <v>97</v>
      </c>
      <c r="I141" s="150">
        <f t="shared" si="43"/>
        <v>67</v>
      </c>
      <c r="J141" s="150">
        <f t="shared" si="43"/>
        <v>46</v>
      </c>
      <c r="K141" s="150">
        <f t="shared" si="43"/>
        <v>64</v>
      </c>
      <c r="L141" s="150">
        <f t="shared" si="43"/>
        <v>58</v>
      </c>
      <c r="M141" s="150">
        <f t="shared" si="43"/>
        <v>62</v>
      </c>
      <c r="N141" s="150">
        <f t="shared" si="43"/>
        <v>80</v>
      </c>
      <c r="O141" s="150">
        <f t="shared" si="43"/>
        <v>377</v>
      </c>
      <c r="P141" s="150">
        <f t="shared" si="43"/>
        <v>73</v>
      </c>
      <c r="Q141" s="150">
        <f t="shared" si="43"/>
        <v>57</v>
      </c>
      <c r="R141" s="150">
        <f t="shared" si="43"/>
        <v>48</v>
      </c>
      <c r="S141" s="150">
        <f t="shared" si="43"/>
        <v>178</v>
      </c>
      <c r="T141" s="150">
        <f t="shared" si="43"/>
        <v>0</v>
      </c>
      <c r="U141" s="150">
        <f t="shared" si="43"/>
        <v>0</v>
      </c>
      <c r="V141" s="150">
        <f t="shared" si="43"/>
        <v>0</v>
      </c>
      <c r="W141" s="150">
        <f t="shared" si="43"/>
        <v>0</v>
      </c>
      <c r="X141" s="150">
        <f t="shared" si="43"/>
        <v>652</v>
      </c>
    </row>
    <row r="142" spans="1:24" ht="12.75">
      <c r="A142" s="35">
        <v>45</v>
      </c>
      <c r="B142" s="30" t="s">
        <v>175</v>
      </c>
      <c r="C142" s="30" t="s">
        <v>38</v>
      </c>
      <c r="D142" s="31">
        <v>21020048</v>
      </c>
      <c r="E142" s="53" t="s">
        <v>322</v>
      </c>
      <c r="F142" s="58">
        <v>7</v>
      </c>
      <c r="G142" s="58">
        <v>2</v>
      </c>
      <c r="H142" s="150">
        <f>SUM(F142:G142)</f>
        <v>9</v>
      </c>
      <c r="I142" s="58">
        <v>5</v>
      </c>
      <c r="J142" s="58">
        <v>9</v>
      </c>
      <c r="K142" s="58">
        <v>8</v>
      </c>
      <c r="L142" s="58">
        <v>6</v>
      </c>
      <c r="M142" s="58">
        <v>11</v>
      </c>
      <c r="N142" s="58">
        <v>8</v>
      </c>
      <c r="O142" s="150">
        <f>SUM(I142:N142)</f>
        <v>47</v>
      </c>
      <c r="P142" s="58">
        <v>0</v>
      </c>
      <c r="Q142" s="58">
        <v>0</v>
      </c>
      <c r="R142" s="58">
        <v>0</v>
      </c>
      <c r="S142" s="150">
        <f>SUM(P142:R142)</f>
        <v>0</v>
      </c>
      <c r="T142" s="58">
        <v>0</v>
      </c>
      <c r="U142" s="58">
        <v>0</v>
      </c>
      <c r="V142" s="58">
        <v>0</v>
      </c>
      <c r="W142" s="150">
        <f>SUM(T142:V142)</f>
        <v>0</v>
      </c>
      <c r="X142" s="158">
        <f>SUM(W142,S142,O142,H142)</f>
        <v>56</v>
      </c>
    </row>
    <row r="143" spans="1:24" ht="12.75">
      <c r="A143" s="16"/>
      <c r="B143" s="29"/>
      <c r="C143" s="29"/>
      <c r="D143" s="32" t="s">
        <v>177</v>
      </c>
      <c r="E143" s="53" t="s">
        <v>323</v>
      </c>
      <c r="F143" s="58">
        <v>8</v>
      </c>
      <c r="G143" s="58">
        <v>10</v>
      </c>
      <c r="H143" s="150">
        <f>SUM(F143:G143)</f>
        <v>18</v>
      </c>
      <c r="I143" s="58">
        <v>8</v>
      </c>
      <c r="J143" s="58">
        <v>9</v>
      </c>
      <c r="K143" s="58">
        <v>8</v>
      </c>
      <c r="L143" s="58">
        <v>10</v>
      </c>
      <c r="M143" s="58">
        <v>10</v>
      </c>
      <c r="N143" s="58">
        <v>8</v>
      </c>
      <c r="O143" s="150">
        <f>SUM(I143:N143)</f>
        <v>53</v>
      </c>
      <c r="P143" s="58">
        <v>0</v>
      </c>
      <c r="Q143" s="58">
        <v>0</v>
      </c>
      <c r="R143" s="58">
        <v>0</v>
      </c>
      <c r="S143" s="150">
        <f>SUM(P143:R143)</f>
        <v>0</v>
      </c>
      <c r="T143" s="58">
        <v>0</v>
      </c>
      <c r="U143" s="58">
        <v>0</v>
      </c>
      <c r="V143" s="58">
        <v>0</v>
      </c>
      <c r="W143" s="150">
        <f>SUM(T143:V143)</f>
        <v>0</v>
      </c>
      <c r="X143" s="158">
        <f>SUM(W143,S143,O143,H143)</f>
        <v>71</v>
      </c>
    </row>
    <row r="144" spans="1:24" s="6" customFormat="1" ht="12.75">
      <c r="A144" s="142"/>
      <c r="B144" s="143"/>
      <c r="C144" s="143"/>
      <c r="D144" s="144"/>
      <c r="E144" s="145" t="s">
        <v>313</v>
      </c>
      <c r="F144" s="150">
        <f aca="true" t="shared" si="44" ref="F144:X144">SUM(F142:F143)</f>
        <v>15</v>
      </c>
      <c r="G144" s="150">
        <f t="shared" si="44"/>
        <v>12</v>
      </c>
      <c r="H144" s="150">
        <f t="shared" si="44"/>
        <v>27</v>
      </c>
      <c r="I144" s="150">
        <f t="shared" si="44"/>
        <v>13</v>
      </c>
      <c r="J144" s="150">
        <f t="shared" si="44"/>
        <v>18</v>
      </c>
      <c r="K144" s="150">
        <f t="shared" si="44"/>
        <v>16</v>
      </c>
      <c r="L144" s="150">
        <f t="shared" si="44"/>
        <v>16</v>
      </c>
      <c r="M144" s="150">
        <f t="shared" si="44"/>
        <v>21</v>
      </c>
      <c r="N144" s="150">
        <f t="shared" si="44"/>
        <v>16</v>
      </c>
      <c r="O144" s="150">
        <f t="shared" si="44"/>
        <v>100</v>
      </c>
      <c r="P144" s="150">
        <f t="shared" si="44"/>
        <v>0</v>
      </c>
      <c r="Q144" s="150">
        <f t="shared" si="44"/>
        <v>0</v>
      </c>
      <c r="R144" s="150">
        <f t="shared" si="44"/>
        <v>0</v>
      </c>
      <c r="S144" s="150">
        <f t="shared" si="44"/>
        <v>0</v>
      </c>
      <c r="T144" s="150">
        <f t="shared" si="44"/>
        <v>0</v>
      </c>
      <c r="U144" s="150">
        <f t="shared" si="44"/>
        <v>0</v>
      </c>
      <c r="V144" s="150">
        <f t="shared" si="44"/>
        <v>0</v>
      </c>
      <c r="W144" s="150">
        <f t="shared" si="44"/>
        <v>0</v>
      </c>
      <c r="X144" s="150">
        <f t="shared" si="44"/>
        <v>127</v>
      </c>
    </row>
    <row r="145" spans="1:24" ht="12.75">
      <c r="A145" s="35">
        <v>46</v>
      </c>
      <c r="B145" s="30" t="s">
        <v>277</v>
      </c>
      <c r="C145" s="30" t="s">
        <v>44</v>
      </c>
      <c r="D145" s="31">
        <v>21020049</v>
      </c>
      <c r="E145" s="53" t="s">
        <v>322</v>
      </c>
      <c r="F145" s="58">
        <v>8</v>
      </c>
      <c r="G145" s="58">
        <v>8</v>
      </c>
      <c r="H145" s="150">
        <f>SUM(F145:G145)</f>
        <v>16</v>
      </c>
      <c r="I145" s="58">
        <v>14</v>
      </c>
      <c r="J145" s="58">
        <v>17</v>
      </c>
      <c r="K145" s="58">
        <v>12</v>
      </c>
      <c r="L145" s="58">
        <v>9</v>
      </c>
      <c r="M145" s="58">
        <v>16</v>
      </c>
      <c r="N145" s="58">
        <v>17</v>
      </c>
      <c r="O145" s="150">
        <f>SUM(I145:N145)</f>
        <v>85</v>
      </c>
      <c r="P145" s="58">
        <v>5</v>
      </c>
      <c r="Q145" s="58">
        <v>7</v>
      </c>
      <c r="R145" s="58">
        <v>20</v>
      </c>
      <c r="S145" s="150">
        <f>SUM(P145:R145)</f>
        <v>32</v>
      </c>
      <c r="T145" s="58">
        <v>0</v>
      </c>
      <c r="U145" s="58">
        <v>0</v>
      </c>
      <c r="V145" s="58">
        <v>0</v>
      </c>
      <c r="W145" s="150">
        <f>SUM(T145:V145)</f>
        <v>0</v>
      </c>
      <c r="X145" s="158">
        <f>SUM(W145,S145,O145,H145)</f>
        <v>133</v>
      </c>
    </row>
    <row r="146" spans="1:24" ht="12.75">
      <c r="A146" s="16"/>
      <c r="B146" s="29"/>
      <c r="C146" s="29"/>
      <c r="D146" s="32" t="s">
        <v>279</v>
      </c>
      <c r="E146" s="53" t="s">
        <v>323</v>
      </c>
      <c r="F146" s="58">
        <v>12</v>
      </c>
      <c r="G146" s="58">
        <v>9</v>
      </c>
      <c r="H146" s="150">
        <f>SUM(F146:G146)</f>
        <v>21</v>
      </c>
      <c r="I146" s="58">
        <v>13</v>
      </c>
      <c r="J146" s="58">
        <v>10</v>
      </c>
      <c r="K146" s="58">
        <v>8</v>
      </c>
      <c r="L146" s="58">
        <v>16</v>
      </c>
      <c r="M146" s="58">
        <v>16</v>
      </c>
      <c r="N146" s="58">
        <v>8</v>
      </c>
      <c r="O146" s="150">
        <f>SUM(I146:N146)</f>
        <v>71</v>
      </c>
      <c r="P146" s="58">
        <v>15</v>
      </c>
      <c r="Q146" s="58">
        <v>11</v>
      </c>
      <c r="R146" s="58">
        <v>8</v>
      </c>
      <c r="S146" s="150">
        <f>SUM(P146:R146)</f>
        <v>34</v>
      </c>
      <c r="T146" s="58">
        <v>0</v>
      </c>
      <c r="U146" s="58">
        <v>0</v>
      </c>
      <c r="V146" s="58">
        <v>0</v>
      </c>
      <c r="W146" s="150">
        <f>SUM(T146:V146)</f>
        <v>0</v>
      </c>
      <c r="X146" s="158">
        <f>SUM(W146,S146,O146,H146)</f>
        <v>126</v>
      </c>
    </row>
    <row r="147" spans="1:24" s="6" customFormat="1" ht="12.75">
      <c r="A147" s="142"/>
      <c r="B147" s="143"/>
      <c r="C147" s="143"/>
      <c r="D147" s="144"/>
      <c r="E147" s="145" t="s">
        <v>313</v>
      </c>
      <c r="F147" s="150">
        <f aca="true" t="shared" si="45" ref="F147:X147">SUM(F145:F146)</f>
        <v>20</v>
      </c>
      <c r="G147" s="150">
        <f t="shared" si="45"/>
        <v>17</v>
      </c>
      <c r="H147" s="150">
        <f t="shared" si="45"/>
        <v>37</v>
      </c>
      <c r="I147" s="150">
        <f t="shared" si="45"/>
        <v>27</v>
      </c>
      <c r="J147" s="150">
        <f t="shared" si="45"/>
        <v>27</v>
      </c>
      <c r="K147" s="150">
        <f t="shared" si="45"/>
        <v>20</v>
      </c>
      <c r="L147" s="150">
        <f t="shared" si="45"/>
        <v>25</v>
      </c>
      <c r="M147" s="150">
        <f t="shared" si="45"/>
        <v>32</v>
      </c>
      <c r="N147" s="150">
        <f t="shared" si="45"/>
        <v>25</v>
      </c>
      <c r="O147" s="150">
        <f t="shared" si="45"/>
        <v>156</v>
      </c>
      <c r="P147" s="150">
        <f t="shared" si="45"/>
        <v>20</v>
      </c>
      <c r="Q147" s="150">
        <f t="shared" si="45"/>
        <v>18</v>
      </c>
      <c r="R147" s="150">
        <f t="shared" si="45"/>
        <v>28</v>
      </c>
      <c r="S147" s="150">
        <f t="shared" si="45"/>
        <v>66</v>
      </c>
      <c r="T147" s="150">
        <f t="shared" si="45"/>
        <v>0</v>
      </c>
      <c r="U147" s="150">
        <f t="shared" si="45"/>
        <v>0</v>
      </c>
      <c r="V147" s="150">
        <f t="shared" si="45"/>
        <v>0</v>
      </c>
      <c r="W147" s="150">
        <f t="shared" si="45"/>
        <v>0</v>
      </c>
      <c r="X147" s="150">
        <f t="shared" si="45"/>
        <v>259</v>
      </c>
    </row>
    <row r="148" spans="1:24" ht="12.75">
      <c r="A148" s="35">
        <v>47</v>
      </c>
      <c r="B148" s="30" t="s">
        <v>241</v>
      </c>
      <c r="C148" s="30" t="s">
        <v>12</v>
      </c>
      <c r="D148" s="31">
        <v>21020050</v>
      </c>
      <c r="E148" s="53" t="s">
        <v>322</v>
      </c>
      <c r="F148" s="58">
        <v>0</v>
      </c>
      <c r="G148" s="58">
        <v>8</v>
      </c>
      <c r="H148" s="150">
        <f>SUM(F148:G148)</f>
        <v>8</v>
      </c>
      <c r="I148" s="58">
        <v>8</v>
      </c>
      <c r="J148" s="58">
        <v>2</v>
      </c>
      <c r="K148" s="58">
        <v>5</v>
      </c>
      <c r="L148" s="58">
        <v>3</v>
      </c>
      <c r="M148" s="58">
        <v>7</v>
      </c>
      <c r="N148" s="58">
        <v>8</v>
      </c>
      <c r="O148" s="150">
        <f>SUM(I148:N148)</f>
        <v>33</v>
      </c>
      <c r="P148" s="58">
        <v>0</v>
      </c>
      <c r="Q148" s="58">
        <v>0</v>
      </c>
      <c r="R148" s="58">
        <v>0</v>
      </c>
      <c r="S148" s="150">
        <f>SUM(P148:R148)</f>
        <v>0</v>
      </c>
      <c r="T148" s="58">
        <v>0</v>
      </c>
      <c r="U148" s="58">
        <v>0</v>
      </c>
      <c r="V148" s="58">
        <v>0</v>
      </c>
      <c r="W148" s="150">
        <f>SUM(T148:V148)</f>
        <v>0</v>
      </c>
      <c r="X148" s="158">
        <f>SUM(W148,S148,O148,H148)</f>
        <v>41</v>
      </c>
    </row>
    <row r="149" spans="1:24" ht="12.75">
      <c r="A149" s="16"/>
      <c r="B149" s="29"/>
      <c r="C149" s="29"/>
      <c r="D149" s="32" t="s">
        <v>243</v>
      </c>
      <c r="E149" s="53" t="s">
        <v>323</v>
      </c>
      <c r="F149" s="58">
        <v>0</v>
      </c>
      <c r="G149" s="58">
        <v>14</v>
      </c>
      <c r="H149" s="150">
        <f>SUM(F149:G149)</f>
        <v>14</v>
      </c>
      <c r="I149" s="58">
        <v>4</v>
      </c>
      <c r="J149" s="58">
        <v>6</v>
      </c>
      <c r="K149" s="58">
        <v>2</v>
      </c>
      <c r="L149" s="58">
        <v>9</v>
      </c>
      <c r="M149" s="58">
        <v>3</v>
      </c>
      <c r="N149" s="58">
        <v>3</v>
      </c>
      <c r="O149" s="150">
        <f>SUM(I149:N149)</f>
        <v>27</v>
      </c>
      <c r="P149" s="58">
        <v>0</v>
      </c>
      <c r="Q149" s="58">
        <v>0</v>
      </c>
      <c r="R149" s="58">
        <v>0</v>
      </c>
      <c r="S149" s="150">
        <f>SUM(P149:R149)</f>
        <v>0</v>
      </c>
      <c r="T149" s="58">
        <v>0</v>
      </c>
      <c r="U149" s="58">
        <v>0</v>
      </c>
      <c r="V149" s="58">
        <v>0</v>
      </c>
      <c r="W149" s="150">
        <f>SUM(T149:V149)</f>
        <v>0</v>
      </c>
      <c r="X149" s="158">
        <f>SUM(W149,S149,O149,H149)</f>
        <v>41</v>
      </c>
    </row>
    <row r="150" spans="1:24" s="6" customFormat="1" ht="12.75">
      <c r="A150" s="142"/>
      <c r="B150" s="143"/>
      <c r="C150" s="143"/>
      <c r="D150" s="144"/>
      <c r="E150" s="145" t="s">
        <v>313</v>
      </c>
      <c r="F150" s="150">
        <f aca="true" t="shared" si="46" ref="F150:X150">SUM(F148:F149)</f>
        <v>0</v>
      </c>
      <c r="G150" s="150">
        <f t="shared" si="46"/>
        <v>22</v>
      </c>
      <c r="H150" s="150">
        <f t="shared" si="46"/>
        <v>22</v>
      </c>
      <c r="I150" s="150">
        <f t="shared" si="46"/>
        <v>12</v>
      </c>
      <c r="J150" s="150">
        <f t="shared" si="46"/>
        <v>8</v>
      </c>
      <c r="K150" s="150">
        <f t="shared" si="46"/>
        <v>7</v>
      </c>
      <c r="L150" s="150">
        <f t="shared" si="46"/>
        <v>12</v>
      </c>
      <c r="M150" s="150">
        <f t="shared" si="46"/>
        <v>10</v>
      </c>
      <c r="N150" s="150">
        <f t="shared" si="46"/>
        <v>11</v>
      </c>
      <c r="O150" s="150">
        <f t="shared" si="46"/>
        <v>60</v>
      </c>
      <c r="P150" s="150">
        <f t="shared" si="46"/>
        <v>0</v>
      </c>
      <c r="Q150" s="150">
        <f t="shared" si="46"/>
        <v>0</v>
      </c>
      <c r="R150" s="150">
        <f t="shared" si="46"/>
        <v>0</v>
      </c>
      <c r="S150" s="150">
        <f t="shared" si="46"/>
        <v>0</v>
      </c>
      <c r="T150" s="150">
        <f t="shared" si="46"/>
        <v>0</v>
      </c>
      <c r="U150" s="150">
        <f t="shared" si="46"/>
        <v>0</v>
      </c>
      <c r="V150" s="150">
        <f t="shared" si="46"/>
        <v>0</v>
      </c>
      <c r="W150" s="150">
        <f t="shared" si="46"/>
        <v>0</v>
      </c>
      <c r="X150" s="150">
        <f t="shared" si="46"/>
        <v>82</v>
      </c>
    </row>
    <row r="151" spans="1:24" ht="12.75">
      <c r="A151" s="35">
        <v>48</v>
      </c>
      <c r="B151" s="30" t="s">
        <v>106</v>
      </c>
      <c r="C151" s="30" t="s">
        <v>170</v>
      </c>
      <c r="D151" s="31">
        <v>21020051</v>
      </c>
      <c r="E151" s="53" t="s">
        <v>322</v>
      </c>
      <c r="F151" s="58">
        <v>4</v>
      </c>
      <c r="G151" s="58">
        <v>8</v>
      </c>
      <c r="H151" s="150">
        <f>SUM(F151:G151)</f>
        <v>12</v>
      </c>
      <c r="I151" s="58">
        <v>5</v>
      </c>
      <c r="J151" s="58">
        <v>6</v>
      </c>
      <c r="K151" s="58">
        <v>7</v>
      </c>
      <c r="L151" s="58">
        <v>1</v>
      </c>
      <c r="M151" s="58">
        <v>7</v>
      </c>
      <c r="N151" s="58">
        <v>4</v>
      </c>
      <c r="O151" s="150">
        <f>SUM(I151:N151)</f>
        <v>30</v>
      </c>
      <c r="P151" s="58">
        <v>0</v>
      </c>
      <c r="Q151" s="58">
        <v>0</v>
      </c>
      <c r="R151" s="58">
        <v>0</v>
      </c>
      <c r="S151" s="150">
        <f>SUM(P151:R151)</f>
        <v>0</v>
      </c>
      <c r="T151" s="58">
        <v>0</v>
      </c>
      <c r="U151" s="58">
        <v>0</v>
      </c>
      <c r="V151" s="58">
        <v>0</v>
      </c>
      <c r="W151" s="150">
        <f>SUM(T151:V151)</f>
        <v>0</v>
      </c>
      <c r="X151" s="158">
        <f>SUM(W151,S151,O151,H151)</f>
        <v>42</v>
      </c>
    </row>
    <row r="152" spans="1:24" ht="12.75">
      <c r="A152" s="16"/>
      <c r="B152" s="29"/>
      <c r="C152" s="29"/>
      <c r="D152" s="32" t="s">
        <v>108</v>
      </c>
      <c r="E152" s="53" t="s">
        <v>323</v>
      </c>
      <c r="F152" s="58">
        <v>2</v>
      </c>
      <c r="G152" s="58">
        <v>2</v>
      </c>
      <c r="H152" s="150">
        <f>SUM(F152:G152)</f>
        <v>4</v>
      </c>
      <c r="I152" s="58">
        <v>3</v>
      </c>
      <c r="J152" s="58">
        <v>3</v>
      </c>
      <c r="K152" s="58">
        <v>9</v>
      </c>
      <c r="L152" s="58">
        <v>4</v>
      </c>
      <c r="M152" s="58">
        <v>11</v>
      </c>
      <c r="N152" s="58">
        <v>5</v>
      </c>
      <c r="O152" s="150">
        <f>SUM(I152:N152)</f>
        <v>35</v>
      </c>
      <c r="P152" s="58">
        <v>0</v>
      </c>
      <c r="Q152" s="58">
        <v>0</v>
      </c>
      <c r="R152" s="58">
        <v>0</v>
      </c>
      <c r="S152" s="150">
        <f>SUM(P152:R152)</f>
        <v>0</v>
      </c>
      <c r="T152" s="58">
        <v>0</v>
      </c>
      <c r="U152" s="58">
        <v>0</v>
      </c>
      <c r="V152" s="58">
        <v>0</v>
      </c>
      <c r="W152" s="150">
        <f>SUM(T152:V152)</f>
        <v>0</v>
      </c>
      <c r="X152" s="158">
        <f>SUM(W152,S152,O152,H152)</f>
        <v>39</v>
      </c>
    </row>
    <row r="153" spans="1:24" s="6" customFormat="1" ht="12.75">
      <c r="A153" s="142"/>
      <c r="B153" s="143"/>
      <c r="C153" s="143"/>
      <c r="D153" s="144"/>
      <c r="E153" s="145" t="s">
        <v>313</v>
      </c>
      <c r="F153" s="150">
        <f aca="true" t="shared" si="47" ref="F153:X153">SUM(F151:F152)</f>
        <v>6</v>
      </c>
      <c r="G153" s="150">
        <f t="shared" si="47"/>
        <v>10</v>
      </c>
      <c r="H153" s="150">
        <f t="shared" si="47"/>
        <v>16</v>
      </c>
      <c r="I153" s="150">
        <f t="shared" si="47"/>
        <v>8</v>
      </c>
      <c r="J153" s="150">
        <f t="shared" si="47"/>
        <v>9</v>
      </c>
      <c r="K153" s="150">
        <f t="shared" si="47"/>
        <v>16</v>
      </c>
      <c r="L153" s="150">
        <f t="shared" si="47"/>
        <v>5</v>
      </c>
      <c r="M153" s="150">
        <f t="shared" si="47"/>
        <v>18</v>
      </c>
      <c r="N153" s="150">
        <f t="shared" si="47"/>
        <v>9</v>
      </c>
      <c r="O153" s="150">
        <f t="shared" si="47"/>
        <v>65</v>
      </c>
      <c r="P153" s="150">
        <f t="shared" si="47"/>
        <v>0</v>
      </c>
      <c r="Q153" s="150">
        <f t="shared" si="47"/>
        <v>0</v>
      </c>
      <c r="R153" s="150">
        <f t="shared" si="47"/>
        <v>0</v>
      </c>
      <c r="S153" s="150">
        <f t="shared" si="47"/>
        <v>0</v>
      </c>
      <c r="T153" s="150">
        <f t="shared" si="47"/>
        <v>0</v>
      </c>
      <c r="U153" s="150">
        <f t="shared" si="47"/>
        <v>0</v>
      </c>
      <c r="V153" s="150">
        <f t="shared" si="47"/>
        <v>0</v>
      </c>
      <c r="W153" s="150">
        <f t="shared" si="47"/>
        <v>0</v>
      </c>
      <c r="X153" s="150">
        <f t="shared" si="47"/>
        <v>81</v>
      </c>
    </row>
    <row r="154" spans="1:24" ht="12.75">
      <c r="A154" s="35">
        <v>49</v>
      </c>
      <c r="B154" s="30" t="s">
        <v>130</v>
      </c>
      <c r="C154" s="30" t="s">
        <v>53</v>
      </c>
      <c r="D154" s="31">
        <v>21020052</v>
      </c>
      <c r="E154" s="53" t="s">
        <v>322</v>
      </c>
      <c r="F154" s="58">
        <v>14</v>
      </c>
      <c r="G154" s="58">
        <v>14</v>
      </c>
      <c r="H154" s="150">
        <f>SUM(F154:G154)</f>
        <v>28</v>
      </c>
      <c r="I154" s="58">
        <v>36</v>
      </c>
      <c r="J154" s="58">
        <v>24</v>
      </c>
      <c r="K154" s="58">
        <v>26</v>
      </c>
      <c r="L154" s="58">
        <v>34</v>
      </c>
      <c r="M154" s="58">
        <v>29</v>
      </c>
      <c r="N154" s="58">
        <v>34</v>
      </c>
      <c r="O154" s="150">
        <f>SUM(I154:N154)</f>
        <v>183</v>
      </c>
      <c r="P154" s="58">
        <v>0</v>
      </c>
      <c r="Q154" s="58">
        <v>0</v>
      </c>
      <c r="R154" s="58">
        <v>0</v>
      </c>
      <c r="S154" s="150">
        <f>SUM(P154:R154)</f>
        <v>0</v>
      </c>
      <c r="T154" s="58">
        <v>0</v>
      </c>
      <c r="U154" s="58">
        <v>0</v>
      </c>
      <c r="V154" s="58">
        <v>0</v>
      </c>
      <c r="W154" s="150">
        <f>SUM(T154:V154)</f>
        <v>0</v>
      </c>
      <c r="X154" s="158">
        <f>SUM(W154,S154,O154,H154)</f>
        <v>211</v>
      </c>
    </row>
    <row r="155" spans="1:24" ht="12.75">
      <c r="A155" s="16"/>
      <c r="B155" s="29"/>
      <c r="C155" s="29"/>
      <c r="D155" s="32" t="s">
        <v>132</v>
      </c>
      <c r="E155" s="53" t="s">
        <v>323</v>
      </c>
      <c r="F155" s="58">
        <v>6</v>
      </c>
      <c r="G155" s="58">
        <v>12</v>
      </c>
      <c r="H155" s="150">
        <f>SUM(F155:G155)</f>
        <v>18</v>
      </c>
      <c r="I155" s="58">
        <v>25</v>
      </c>
      <c r="J155" s="58">
        <v>19</v>
      </c>
      <c r="K155" s="58">
        <v>25</v>
      </c>
      <c r="L155" s="58">
        <v>19</v>
      </c>
      <c r="M155" s="58">
        <v>30</v>
      </c>
      <c r="N155" s="58">
        <v>33</v>
      </c>
      <c r="O155" s="150">
        <f>SUM(I155:N155)</f>
        <v>151</v>
      </c>
      <c r="P155" s="58">
        <v>0</v>
      </c>
      <c r="Q155" s="58">
        <v>0</v>
      </c>
      <c r="R155" s="58">
        <v>0</v>
      </c>
      <c r="S155" s="150">
        <f>SUM(P155:R155)</f>
        <v>0</v>
      </c>
      <c r="T155" s="58">
        <v>0</v>
      </c>
      <c r="U155" s="58">
        <v>0</v>
      </c>
      <c r="V155" s="58">
        <v>0</v>
      </c>
      <c r="W155" s="150">
        <f>SUM(T155:V155)</f>
        <v>0</v>
      </c>
      <c r="X155" s="158">
        <f>SUM(W155,S155,O155,H155)</f>
        <v>169</v>
      </c>
    </row>
    <row r="156" spans="1:24" s="6" customFormat="1" ht="12.75">
      <c r="A156" s="142"/>
      <c r="B156" s="143"/>
      <c r="C156" s="143"/>
      <c r="D156" s="144"/>
      <c r="E156" s="145" t="s">
        <v>313</v>
      </c>
      <c r="F156" s="150">
        <f aca="true" t="shared" si="48" ref="F156:X156">SUM(F154:F155)</f>
        <v>20</v>
      </c>
      <c r="G156" s="150">
        <f t="shared" si="48"/>
        <v>26</v>
      </c>
      <c r="H156" s="150">
        <f t="shared" si="48"/>
        <v>46</v>
      </c>
      <c r="I156" s="150">
        <f t="shared" si="48"/>
        <v>61</v>
      </c>
      <c r="J156" s="150">
        <f t="shared" si="48"/>
        <v>43</v>
      </c>
      <c r="K156" s="150">
        <f t="shared" si="48"/>
        <v>51</v>
      </c>
      <c r="L156" s="150">
        <f t="shared" si="48"/>
        <v>53</v>
      </c>
      <c r="M156" s="150">
        <f t="shared" si="48"/>
        <v>59</v>
      </c>
      <c r="N156" s="150">
        <f t="shared" si="48"/>
        <v>67</v>
      </c>
      <c r="O156" s="150">
        <f t="shared" si="48"/>
        <v>334</v>
      </c>
      <c r="P156" s="150">
        <f t="shared" si="48"/>
        <v>0</v>
      </c>
      <c r="Q156" s="150">
        <f t="shared" si="48"/>
        <v>0</v>
      </c>
      <c r="R156" s="150">
        <f t="shared" si="48"/>
        <v>0</v>
      </c>
      <c r="S156" s="150">
        <f t="shared" si="48"/>
        <v>0</v>
      </c>
      <c r="T156" s="150">
        <f t="shared" si="48"/>
        <v>0</v>
      </c>
      <c r="U156" s="150">
        <f t="shared" si="48"/>
        <v>0</v>
      </c>
      <c r="V156" s="150">
        <f t="shared" si="48"/>
        <v>0</v>
      </c>
      <c r="W156" s="150">
        <f t="shared" si="48"/>
        <v>0</v>
      </c>
      <c r="X156" s="150">
        <f t="shared" si="48"/>
        <v>380</v>
      </c>
    </row>
    <row r="157" spans="1:24" ht="12.75">
      <c r="A157" s="35">
        <v>50</v>
      </c>
      <c r="B157" s="30" t="s">
        <v>61</v>
      </c>
      <c r="C157" s="30" t="s">
        <v>233</v>
      </c>
      <c r="D157" s="31">
        <v>21020053</v>
      </c>
      <c r="E157" s="53" t="s">
        <v>322</v>
      </c>
      <c r="F157" s="58">
        <v>12</v>
      </c>
      <c r="G157" s="58">
        <v>4</v>
      </c>
      <c r="H157" s="150">
        <f>SUM(F157:G157)</f>
        <v>16</v>
      </c>
      <c r="I157" s="58">
        <v>8</v>
      </c>
      <c r="J157" s="58">
        <v>6</v>
      </c>
      <c r="K157" s="58">
        <v>10</v>
      </c>
      <c r="L157" s="58">
        <v>6</v>
      </c>
      <c r="M157" s="58">
        <v>2</v>
      </c>
      <c r="N157" s="58">
        <v>10</v>
      </c>
      <c r="O157" s="150">
        <f>SUM(I157:N157)</f>
        <v>42</v>
      </c>
      <c r="P157" s="58">
        <v>0</v>
      </c>
      <c r="Q157" s="58">
        <v>0</v>
      </c>
      <c r="R157" s="58">
        <v>0</v>
      </c>
      <c r="S157" s="150">
        <f>SUM(P157:R157)</f>
        <v>0</v>
      </c>
      <c r="T157" s="58">
        <v>0</v>
      </c>
      <c r="U157" s="58">
        <v>0</v>
      </c>
      <c r="V157" s="58">
        <v>0</v>
      </c>
      <c r="W157" s="150">
        <f>SUM(T157:V157)</f>
        <v>0</v>
      </c>
      <c r="X157" s="158">
        <f>SUM(W157,S157,O157,H157)</f>
        <v>58</v>
      </c>
    </row>
    <row r="158" spans="1:24" ht="12.75">
      <c r="A158" s="16"/>
      <c r="B158" s="29"/>
      <c r="C158" s="29"/>
      <c r="D158" s="32" t="s">
        <v>63</v>
      </c>
      <c r="E158" s="53" t="s">
        <v>323</v>
      </c>
      <c r="F158" s="58">
        <v>11</v>
      </c>
      <c r="G158" s="58">
        <v>8</v>
      </c>
      <c r="H158" s="150">
        <f>SUM(F158:G158)</f>
        <v>19</v>
      </c>
      <c r="I158" s="58">
        <v>5</v>
      </c>
      <c r="J158" s="58">
        <v>11</v>
      </c>
      <c r="K158" s="58">
        <v>6</v>
      </c>
      <c r="L158" s="58">
        <v>3</v>
      </c>
      <c r="M158" s="58">
        <v>7</v>
      </c>
      <c r="N158" s="58">
        <v>14</v>
      </c>
      <c r="O158" s="150">
        <f>SUM(I158:N158)</f>
        <v>46</v>
      </c>
      <c r="P158" s="58">
        <v>0</v>
      </c>
      <c r="Q158" s="58">
        <v>0</v>
      </c>
      <c r="R158" s="58">
        <v>0</v>
      </c>
      <c r="S158" s="150">
        <f>SUM(P158:R158)</f>
        <v>0</v>
      </c>
      <c r="T158" s="58">
        <v>0</v>
      </c>
      <c r="U158" s="58">
        <v>0</v>
      </c>
      <c r="V158" s="58">
        <v>0</v>
      </c>
      <c r="W158" s="150">
        <f>SUM(T158:V158)</f>
        <v>0</v>
      </c>
      <c r="X158" s="158">
        <f>SUM(W158,S158,O158,H158)</f>
        <v>65</v>
      </c>
    </row>
    <row r="159" spans="1:24" s="6" customFormat="1" ht="12.75">
      <c r="A159" s="142"/>
      <c r="B159" s="143"/>
      <c r="C159" s="143"/>
      <c r="D159" s="144"/>
      <c r="E159" s="145" t="s">
        <v>313</v>
      </c>
      <c r="F159" s="150">
        <f aca="true" t="shared" si="49" ref="F159:X159">SUM(F157:F158)</f>
        <v>23</v>
      </c>
      <c r="G159" s="150">
        <f t="shared" si="49"/>
        <v>12</v>
      </c>
      <c r="H159" s="150">
        <f t="shared" si="49"/>
        <v>35</v>
      </c>
      <c r="I159" s="150">
        <f t="shared" si="49"/>
        <v>13</v>
      </c>
      <c r="J159" s="150">
        <f t="shared" si="49"/>
        <v>17</v>
      </c>
      <c r="K159" s="150">
        <f t="shared" si="49"/>
        <v>16</v>
      </c>
      <c r="L159" s="150">
        <f t="shared" si="49"/>
        <v>9</v>
      </c>
      <c r="M159" s="150">
        <f t="shared" si="49"/>
        <v>9</v>
      </c>
      <c r="N159" s="150">
        <f t="shared" si="49"/>
        <v>24</v>
      </c>
      <c r="O159" s="150">
        <f t="shared" si="49"/>
        <v>88</v>
      </c>
      <c r="P159" s="150">
        <f t="shared" si="49"/>
        <v>0</v>
      </c>
      <c r="Q159" s="150">
        <f t="shared" si="49"/>
        <v>0</v>
      </c>
      <c r="R159" s="150">
        <f t="shared" si="49"/>
        <v>0</v>
      </c>
      <c r="S159" s="150">
        <f t="shared" si="49"/>
        <v>0</v>
      </c>
      <c r="T159" s="150">
        <f t="shared" si="49"/>
        <v>0</v>
      </c>
      <c r="U159" s="150">
        <f t="shared" si="49"/>
        <v>0</v>
      </c>
      <c r="V159" s="150">
        <f t="shared" si="49"/>
        <v>0</v>
      </c>
      <c r="W159" s="150">
        <f t="shared" si="49"/>
        <v>0</v>
      </c>
      <c r="X159" s="150">
        <f t="shared" si="49"/>
        <v>123</v>
      </c>
    </row>
    <row r="160" spans="1:24" ht="12.75">
      <c r="A160" s="35">
        <v>51</v>
      </c>
      <c r="B160" s="30" t="s">
        <v>205</v>
      </c>
      <c r="C160" s="30" t="s">
        <v>59</v>
      </c>
      <c r="D160" s="31">
        <v>21020054</v>
      </c>
      <c r="E160" s="53" t="s">
        <v>322</v>
      </c>
      <c r="F160" s="58">
        <v>0</v>
      </c>
      <c r="G160" s="58">
        <v>12</v>
      </c>
      <c r="H160" s="150">
        <f>SUM(F160:G160)</f>
        <v>12</v>
      </c>
      <c r="I160" s="58">
        <v>18</v>
      </c>
      <c r="J160" s="58">
        <v>12</v>
      </c>
      <c r="K160" s="58">
        <v>14</v>
      </c>
      <c r="L160" s="58">
        <v>9</v>
      </c>
      <c r="M160" s="58">
        <v>16</v>
      </c>
      <c r="N160" s="58">
        <v>20</v>
      </c>
      <c r="O160" s="150">
        <f>SUM(I160:N160)</f>
        <v>89</v>
      </c>
      <c r="P160" s="58">
        <v>0</v>
      </c>
      <c r="Q160" s="58">
        <v>0</v>
      </c>
      <c r="R160" s="58">
        <v>0</v>
      </c>
      <c r="S160" s="150">
        <f>SUM(P160:R160)</f>
        <v>0</v>
      </c>
      <c r="T160" s="58">
        <v>0</v>
      </c>
      <c r="U160" s="58">
        <v>0</v>
      </c>
      <c r="V160" s="58">
        <v>0</v>
      </c>
      <c r="W160" s="150">
        <f>SUM(T160:V160)</f>
        <v>0</v>
      </c>
      <c r="X160" s="158">
        <f>SUM(W160,S160,O160,H160)</f>
        <v>101</v>
      </c>
    </row>
    <row r="161" spans="1:24" ht="12.75">
      <c r="A161" s="16"/>
      <c r="B161" s="29"/>
      <c r="C161" s="29"/>
      <c r="D161" s="32" t="s">
        <v>207</v>
      </c>
      <c r="E161" s="53" t="s">
        <v>323</v>
      </c>
      <c r="F161" s="58">
        <v>0</v>
      </c>
      <c r="G161" s="58">
        <v>17</v>
      </c>
      <c r="H161" s="150">
        <f>SUM(F161:G161)</f>
        <v>17</v>
      </c>
      <c r="I161" s="58">
        <v>10</v>
      </c>
      <c r="J161" s="58">
        <v>18</v>
      </c>
      <c r="K161" s="58">
        <v>18</v>
      </c>
      <c r="L161" s="58">
        <v>12</v>
      </c>
      <c r="M161" s="58">
        <v>14</v>
      </c>
      <c r="N161" s="58">
        <v>20</v>
      </c>
      <c r="O161" s="150">
        <f>SUM(I161:N161)</f>
        <v>92</v>
      </c>
      <c r="P161" s="58">
        <v>0</v>
      </c>
      <c r="Q161" s="58">
        <v>0</v>
      </c>
      <c r="R161" s="58">
        <v>0</v>
      </c>
      <c r="S161" s="150">
        <f>SUM(P161:R161)</f>
        <v>0</v>
      </c>
      <c r="T161" s="58">
        <v>0</v>
      </c>
      <c r="U161" s="58">
        <v>0</v>
      </c>
      <c r="V161" s="58">
        <v>0</v>
      </c>
      <c r="W161" s="150">
        <f>SUM(T161:V161)</f>
        <v>0</v>
      </c>
      <c r="X161" s="158">
        <f>SUM(W161,S161,O161,H161)</f>
        <v>109</v>
      </c>
    </row>
    <row r="162" spans="1:24" s="6" customFormat="1" ht="12.75">
      <c r="A162" s="142"/>
      <c r="B162" s="143"/>
      <c r="C162" s="143"/>
      <c r="D162" s="144"/>
      <c r="E162" s="145" t="s">
        <v>313</v>
      </c>
      <c r="F162" s="150">
        <f aca="true" t="shared" si="50" ref="F162:X162">SUM(F160:F161)</f>
        <v>0</v>
      </c>
      <c r="G162" s="150">
        <f t="shared" si="50"/>
        <v>29</v>
      </c>
      <c r="H162" s="150">
        <f t="shared" si="50"/>
        <v>29</v>
      </c>
      <c r="I162" s="150">
        <f t="shared" si="50"/>
        <v>28</v>
      </c>
      <c r="J162" s="150">
        <f t="shared" si="50"/>
        <v>30</v>
      </c>
      <c r="K162" s="150">
        <f t="shared" si="50"/>
        <v>32</v>
      </c>
      <c r="L162" s="150">
        <f t="shared" si="50"/>
        <v>21</v>
      </c>
      <c r="M162" s="150">
        <f t="shared" si="50"/>
        <v>30</v>
      </c>
      <c r="N162" s="150">
        <f t="shared" si="50"/>
        <v>40</v>
      </c>
      <c r="O162" s="150">
        <f t="shared" si="50"/>
        <v>181</v>
      </c>
      <c r="P162" s="150">
        <f t="shared" si="50"/>
        <v>0</v>
      </c>
      <c r="Q162" s="150">
        <f t="shared" si="50"/>
        <v>0</v>
      </c>
      <c r="R162" s="150">
        <f t="shared" si="50"/>
        <v>0</v>
      </c>
      <c r="S162" s="150">
        <f t="shared" si="50"/>
        <v>0</v>
      </c>
      <c r="T162" s="150">
        <f t="shared" si="50"/>
        <v>0</v>
      </c>
      <c r="U162" s="150">
        <f t="shared" si="50"/>
        <v>0</v>
      </c>
      <c r="V162" s="150">
        <f t="shared" si="50"/>
        <v>0</v>
      </c>
      <c r="W162" s="150">
        <f t="shared" si="50"/>
        <v>0</v>
      </c>
      <c r="X162" s="150">
        <f t="shared" si="50"/>
        <v>210</v>
      </c>
    </row>
    <row r="163" spans="1:24" ht="12.75">
      <c r="A163" s="51"/>
      <c r="B163" s="29"/>
      <c r="C163" s="29"/>
      <c r="D163" s="52"/>
      <c r="E163" s="54"/>
      <c r="F163" s="60"/>
      <c r="G163" s="60"/>
      <c r="H163" s="153"/>
      <c r="I163" s="60"/>
      <c r="J163" s="60"/>
      <c r="K163" s="60"/>
      <c r="L163" s="60"/>
      <c r="M163" s="60"/>
      <c r="N163" s="60"/>
      <c r="O163" s="153"/>
      <c r="P163" s="60"/>
      <c r="Q163" s="60"/>
      <c r="R163" s="60"/>
      <c r="S163" s="153"/>
      <c r="T163" s="60"/>
      <c r="U163" s="60"/>
      <c r="V163" s="60"/>
      <c r="W163" s="153"/>
      <c r="X163" s="153"/>
    </row>
    <row r="164" spans="1:24" ht="12.75">
      <c r="A164" s="35">
        <v>52</v>
      </c>
      <c r="B164" s="30" t="s">
        <v>202</v>
      </c>
      <c r="C164" s="30" t="s">
        <v>263</v>
      </c>
      <c r="D164" s="31">
        <v>21020055</v>
      </c>
      <c r="E164" s="53" t="s">
        <v>322</v>
      </c>
      <c r="F164" s="58">
        <v>5</v>
      </c>
      <c r="G164" s="58">
        <v>5</v>
      </c>
      <c r="H164" s="150">
        <f>SUM(F164:G164)</f>
        <v>10</v>
      </c>
      <c r="I164" s="58">
        <v>3</v>
      </c>
      <c r="J164" s="58">
        <v>6</v>
      </c>
      <c r="K164" s="58">
        <v>7</v>
      </c>
      <c r="L164" s="58">
        <v>5</v>
      </c>
      <c r="M164" s="58">
        <v>9</v>
      </c>
      <c r="N164" s="58">
        <v>7</v>
      </c>
      <c r="O164" s="150">
        <f>SUM(I164:N164)</f>
        <v>37</v>
      </c>
      <c r="P164" s="58">
        <v>0</v>
      </c>
      <c r="Q164" s="58">
        <v>0</v>
      </c>
      <c r="R164" s="58">
        <v>0</v>
      </c>
      <c r="S164" s="150">
        <f>SUM(P164:R164)</f>
        <v>0</v>
      </c>
      <c r="T164" s="58">
        <v>0</v>
      </c>
      <c r="U164" s="58">
        <v>0</v>
      </c>
      <c r="V164" s="58">
        <v>0</v>
      </c>
      <c r="W164" s="150">
        <f>SUM(T164:V164)</f>
        <v>0</v>
      </c>
      <c r="X164" s="158">
        <f>SUM(W164,S164,O164,H164)</f>
        <v>47</v>
      </c>
    </row>
    <row r="165" spans="1:24" ht="12.75">
      <c r="A165" s="16"/>
      <c r="B165" s="29"/>
      <c r="C165" s="29"/>
      <c r="D165" s="32" t="s">
        <v>204</v>
      </c>
      <c r="E165" s="53" t="s">
        <v>323</v>
      </c>
      <c r="F165" s="58">
        <v>16</v>
      </c>
      <c r="G165" s="58">
        <v>9</v>
      </c>
      <c r="H165" s="150">
        <f>SUM(F165:G165)</f>
        <v>25</v>
      </c>
      <c r="I165" s="58">
        <v>10</v>
      </c>
      <c r="J165" s="58">
        <v>5</v>
      </c>
      <c r="K165" s="58">
        <v>4</v>
      </c>
      <c r="L165" s="58">
        <v>8</v>
      </c>
      <c r="M165" s="58">
        <v>4</v>
      </c>
      <c r="N165" s="58">
        <v>5</v>
      </c>
      <c r="O165" s="150">
        <f>SUM(I165:N165)</f>
        <v>36</v>
      </c>
      <c r="P165" s="58">
        <v>0</v>
      </c>
      <c r="Q165" s="58">
        <v>0</v>
      </c>
      <c r="R165" s="58">
        <v>0</v>
      </c>
      <c r="S165" s="150">
        <f>SUM(P165:R165)</f>
        <v>0</v>
      </c>
      <c r="T165" s="58">
        <v>0</v>
      </c>
      <c r="U165" s="58">
        <v>0</v>
      </c>
      <c r="V165" s="58">
        <v>0</v>
      </c>
      <c r="W165" s="150">
        <f>SUM(T165:V165)</f>
        <v>0</v>
      </c>
      <c r="X165" s="158">
        <f>SUM(W165,S165,O165,H165)</f>
        <v>61</v>
      </c>
    </row>
    <row r="166" spans="1:24" s="6" customFormat="1" ht="12.75">
      <c r="A166" s="142"/>
      <c r="B166" s="143"/>
      <c r="C166" s="143"/>
      <c r="D166" s="144"/>
      <c r="E166" s="145" t="s">
        <v>313</v>
      </c>
      <c r="F166" s="150">
        <f aca="true" t="shared" si="51" ref="F166:X166">SUM(F164:F165)</f>
        <v>21</v>
      </c>
      <c r="G166" s="150">
        <f t="shared" si="51"/>
        <v>14</v>
      </c>
      <c r="H166" s="150">
        <f t="shared" si="51"/>
        <v>35</v>
      </c>
      <c r="I166" s="150">
        <f t="shared" si="51"/>
        <v>13</v>
      </c>
      <c r="J166" s="150">
        <f t="shared" si="51"/>
        <v>11</v>
      </c>
      <c r="K166" s="150">
        <f t="shared" si="51"/>
        <v>11</v>
      </c>
      <c r="L166" s="150">
        <f t="shared" si="51"/>
        <v>13</v>
      </c>
      <c r="M166" s="150">
        <f t="shared" si="51"/>
        <v>13</v>
      </c>
      <c r="N166" s="150">
        <f t="shared" si="51"/>
        <v>12</v>
      </c>
      <c r="O166" s="150">
        <f t="shared" si="51"/>
        <v>73</v>
      </c>
      <c r="P166" s="150">
        <f t="shared" si="51"/>
        <v>0</v>
      </c>
      <c r="Q166" s="150">
        <f t="shared" si="51"/>
        <v>0</v>
      </c>
      <c r="R166" s="150">
        <f t="shared" si="51"/>
        <v>0</v>
      </c>
      <c r="S166" s="150">
        <f t="shared" si="51"/>
        <v>0</v>
      </c>
      <c r="T166" s="150">
        <f t="shared" si="51"/>
        <v>0</v>
      </c>
      <c r="U166" s="150">
        <f t="shared" si="51"/>
        <v>0</v>
      </c>
      <c r="V166" s="150">
        <f t="shared" si="51"/>
        <v>0</v>
      </c>
      <c r="W166" s="150">
        <f t="shared" si="51"/>
        <v>0</v>
      </c>
      <c r="X166" s="150">
        <f t="shared" si="51"/>
        <v>108</v>
      </c>
    </row>
    <row r="167" spans="1:24" ht="12.75">
      <c r="A167" s="35">
        <v>53</v>
      </c>
      <c r="B167" s="30" t="s">
        <v>2</v>
      </c>
      <c r="C167" s="30" t="s">
        <v>164</v>
      </c>
      <c r="D167" s="31">
        <v>21020056</v>
      </c>
      <c r="E167" s="53" t="s">
        <v>322</v>
      </c>
      <c r="F167" s="58">
        <v>10</v>
      </c>
      <c r="G167" s="58">
        <v>13</v>
      </c>
      <c r="H167" s="150">
        <f>SUM(F167:G167)</f>
        <v>23</v>
      </c>
      <c r="I167" s="58">
        <v>12</v>
      </c>
      <c r="J167" s="58">
        <v>12</v>
      </c>
      <c r="K167" s="58">
        <v>15</v>
      </c>
      <c r="L167" s="58">
        <v>14</v>
      </c>
      <c r="M167" s="58">
        <v>12</v>
      </c>
      <c r="N167" s="58">
        <v>16</v>
      </c>
      <c r="O167" s="150">
        <f>SUM(I167:N167)</f>
        <v>81</v>
      </c>
      <c r="P167" s="58">
        <v>0</v>
      </c>
      <c r="Q167" s="58">
        <v>0</v>
      </c>
      <c r="R167" s="58">
        <v>0</v>
      </c>
      <c r="S167" s="150">
        <f>SUM(P167:R167)</f>
        <v>0</v>
      </c>
      <c r="T167" s="58">
        <v>0</v>
      </c>
      <c r="U167" s="58">
        <v>0</v>
      </c>
      <c r="V167" s="58">
        <v>0</v>
      </c>
      <c r="W167" s="150">
        <f>SUM(T167:V167)</f>
        <v>0</v>
      </c>
      <c r="X167" s="158">
        <f>SUM(W167,S167,O167,H167)</f>
        <v>104</v>
      </c>
    </row>
    <row r="168" spans="1:24" ht="12.75">
      <c r="A168" s="16"/>
      <c r="B168" s="29"/>
      <c r="C168" s="29"/>
      <c r="D168" s="32" t="s">
        <v>4</v>
      </c>
      <c r="E168" s="53" t="s">
        <v>323</v>
      </c>
      <c r="F168" s="58">
        <v>5</v>
      </c>
      <c r="G168" s="58">
        <v>7</v>
      </c>
      <c r="H168" s="150">
        <f>SUM(F168:G168)</f>
        <v>12</v>
      </c>
      <c r="I168" s="58">
        <v>3</v>
      </c>
      <c r="J168" s="58">
        <v>7</v>
      </c>
      <c r="K168" s="58">
        <v>13</v>
      </c>
      <c r="L168" s="58">
        <v>17</v>
      </c>
      <c r="M168" s="58">
        <v>9</v>
      </c>
      <c r="N168" s="58">
        <v>12</v>
      </c>
      <c r="O168" s="150">
        <f>SUM(I168:N168)</f>
        <v>61</v>
      </c>
      <c r="P168" s="58">
        <v>0</v>
      </c>
      <c r="Q168" s="58">
        <v>0</v>
      </c>
      <c r="R168" s="58">
        <v>0</v>
      </c>
      <c r="S168" s="150">
        <f>SUM(P168:R168)</f>
        <v>0</v>
      </c>
      <c r="T168" s="58">
        <v>0</v>
      </c>
      <c r="U168" s="58">
        <v>0</v>
      </c>
      <c r="V168" s="58">
        <v>0</v>
      </c>
      <c r="W168" s="150">
        <f>SUM(T168:V168)</f>
        <v>0</v>
      </c>
      <c r="X168" s="158">
        <f>SUM(W168,S168,O168,H168)</f>
        <v>73</v>
      </c>
    </row>
    <row r="169" spans="1:24" s="6" customFormat="1" ht="12.75">
      <c r="A169" s="142"/>
      <c r="B169" s="143"/>
      <c r="C169" s="143"/>
      <c r="D169" s="144"/>
      <c r="E169" s="145" t="s">
        <v>313</v>
      </c>
      <c r="F169" s="150">
        <f aca="true" t="shared" si="52" ref="F169:X169">SUM(F167:F168)</f>
        <v>15</v>
      </c>
      <c r="G169" s="150">
        <f t="shared" si="52"/>
        <v>20</v>
      </c>
      <c r="H169" s="150">
        <f t="shared" si="52"/>
        <v>35</v>
      </c>
      <c r="I169" s="150">
        <f t="shared" si="52"/>
        <v>15</v>
      </c>
      <c r="J169" s="150">
        <f t="shared" si="52"/>
        <v>19</v>
      </c>
      <c r="K169" s="150">
        <f t="shared" si="52"/>
        <v>28</v>
      </c>
      <c r="L169" s="150">
        <f t="shared" si="52"/>
        <v>31</v>
      </c>
      <c r="M169" s="150">
        <f t="shared" si="52"/>
        <v>21</v>
      </c>
      <c r="N169" s="150">
        <f t="shared" si="52"/>
        <v>28</v>
      </c>
      <c r="O169" s="150">
        <f t="shared" si="52"/>
        <v>142</v>
      </c>
      <c r="P169" s="150">
        <f t="shared" si="52"/>
        <v>0</v>
      </c>
      <c r="Q169" s="150">
        <f t="shared" si="52"/>
        <v>0</v>
      </c>
      <c r="R169" s="150">
        <f t="shared" si="52"/>
        <v>0</v>
      </c>
      <c r="S169" s="150">
        <f t="shared" si="52"/>
        <v>0</v>
      </c>
      <c r="T169" s="150">
        <f t="shared" si="52"/>
        <v>0</v>
      </c>
      <c r="U169" s="150">
        <f t="shared" si="52"/>
        <v>0</v>
      </c>
      <c r="V169" s="150">
        <f t="shared" si="52"/>
        <v>0</v>
      </c>
      <c r="W169" s="150">
        <f t="shared" si="52"/>
        <v>0</v>
      </c>
      <c r="X169" s="150">
        <f t="shared" si="52"/>
        <v>177</v>
      </c>
    </row>
    <row r="170" spans="1:24" ht="12.75">
      <c r="A170" s="35">
        <v>54</v>
      </c>
      <c r="B170" s="30" t="s">
        <v>55</v>
      </c>
      <c r="C170" s="30" t="s">
        <v>77</v>
      </c>
      <c r="D170" s="31">
        <v>21020057</v>
      </c>
      <c r="E170" s="53" t="s">
        <v>322</v>
      </c>
      <c r="F170" s="58">
        <v>6</v>
      </c>
      <c r="G170" s="58">
        <v>6</v>
      </c>
      <c r="H170" s="150">
        <f>SUM(F170:G170)</f>
        <v>12</v>
      </c>
      <c r="I170" s="58">
        <v>3</v>
      </c>
      <c r="J170" s="58">
        <v>4</v>
      </c>
      <c r="K170" s="58">
        <v>3</v>
      </c>
      <c r="L170" s="58">
        <v>4</v>
      </c>
      <c r="M170" s="58">
        <v>3</v>
      </c>
      <c r="N170" s="58">
        <v>2</v>
      </c>
      <c r="O170" s="150">
        <f>SUM(I170:N170)</f>
        <v>19</v>
      </c>
      <c r="P170" s="58">
        <v>0</v>
      </c>
      <c r="Q170" s="58">
        <v>0</v>
      </c>
      <c r="R170" s="58">
        <v>0</v>
      </c>
      <c r="S170" s="150">
        <f>SUM(P170:R170)</f>
        <v>0</v>
      </c>
      <c r="T170" s="58">
        <v>0</v>
      </c>
      <c r="U170" s="58">
        <v>0</v>
      </c>
      <c r="V170" s="58">
        <v>0</v>
      </c>
      <c r="W170" s="150">
        <f>SUM(T170:V170)</f>
        <v>0</v>
      </c>
      <c r="X170" s="158">
        <f>SUM(W170,S170,O170,H170)</f>
        <v>31</v>
      </c>
    </row>
    <row r="171" spans="1:24" ht="12.75">
      <c r="A171" s="16"/>
      <c r="B171" s="29"/>
      <c r="C171" s="29"/>
      <c r="D171" s="32" t="s">
        <v>57</v>
      </c>
      <c r="E171" s="53" t="s">
        <v>323</v>
      </c>
      <c r="F171" s="58">
        <v>2</v>
      </c>
      <c r="G171" s="58">
        <v>2</v>
      </c>
      <c r="H171" s="150">
        <f>SUM(F171:G171)</f>
        <v>4</v>
      </c>
      <c r="I171" s="58">
        <v>6</v>
      </c>
      <c r="J171" s="58">
        <v>3</v>
      </c>
      <c r="K171" s="58">
        <v>2</v>
      </c>
      <c r="L171" s="58">
        <v>2</v>
      </c>
      <c r="M171" s="58">
        <v>5</v>
      </c>
      <c r="N171" s="58">
        <v>3</v>
      </c>
      <c r="O171" s="150">
        <f>SUM(I171:N171)</f>
        <v>21</v>
      </c>
      <c r="P171" s="58">
        <v>0</v>
      </c>
      <c r="Q171" s="58">
        <v>0</v>
      </c>
      <c r="R171" s="58">
        <v>0</v>
      </c>
      <c r="S171" s="150">
        <f>SUM(P171:R171)</f>
        <v>0</v>
      </c>
      <c r="T171" s="58">
        <v>0</v>
      </c>
      <c r="U171" s="58">
        <v>0</v>
      </c>
      <c r="V171" s="58">
        <v>0</v>
      </c>
      <c r="W171" s="150">
        <f>SUM(T171:V171)</f>
        <v>0</v>
      </c>
      <c r="X171" s="158">
        <f>SUM(W171,S171,O171,H171)</f>
        <v>25</v>
      </c>
    </row>
    <row r="172" spans="1:24" s="6" customFormat="1" ht="12.75">
      <c r="A172" s="142"/>
      <c r="B172" s="143"/>
      <c r="C172" s="143"/>
      <c r="D172" s="144"/>
      <c r="E172" s="145" t="s">
        <v>313</v>
      </c>
      <c r="F172" s="150">
        <f aca="true" t="shared" si="53" ref="F172:X172">SUM(F170:F171)</f>
        <v>8</v>
      </c>
      <c r="G172" s="150">
        <f t="shared" si="53"/>
        <v>8</v>
      </c>
      <c r="H172" s="150">
        <f t="shared" si="53"/>
        <v>16</v>
      </c>
      <c r="I172" s="150">
        <f t="shared" si="53"/>
        <v>9</v>
      </c>
      <c r="J172" s="150">
        <f t="shared" si="53"/>
        <v>7</v>
      </c>
      <c r="K172" s="150">
        <f t="shared" si="53"/>
        <v>5</v>
      </c>
      <c r="L172" s="150">
        <f t="shared" si="53"/>
        <v>6</v>
      </c>
      <c r="M172" s="150">
        <f t="shared" si="53"/>
        <v>8</v>
      </c>
      <c r="N172" s="150">
        <f t="shared" si="53"/>
        <v>5</v>
      </c>
      <c r="O172" s="150">
        <f t="shared" si="53"/>
        <v>40</v>
      </c>
      <c r="P172" s="150">
        <f t="shared" si="53"/>
        <v>0</v>
      </c>
      <c r="Q172" s="150">
        <f t="shared" si="53"/>
        <v>0</v>
      </c>
      <c r="R172" s="150">
        <f t="shared" si="53"/>
        <v>0</v>
      </c>
      <c r="S172" s="150">
        <f t="shared" si="53"/>
        <v>0</v>
      </c>
      <c r="T172" s="150">
        <f t="shared" si="53"/>
        <v>0</v>
      </c>
      <c r="U172" s="150">
        <f t="shared" si="53"/>
        <v>0</v>
      </c>
      <c r="V172" s="150">
        <f t="shared" si="53"/>
        <v>0</v>
      </c>
      <c r="W172" s="150">
        <f t="shared" si="53"/>
        <v>0</v>
      </c>
      <c r="X172" s="150">
        <f t="shared" si="53"/>
        <v>56</v>
      </c>
    </row>
    <row r="173" spans="1:24" ht="12.75">
      <c r="A173" s="35">
        <v>55</v>
      </c>
      <c r="B173" s="30" t="s">
        <v>136</v>
      </c>
      <c r="C173" s="30" t="s">
        <v>62</v>
      </c>
      <c r="D173" s="31">
        <v>21020058</v>
      </c>
      <c r="E173" s="53" t="s">
        <v>322</v>
      </c>
      <c r="F173" s="58">
        <v>14</v>
      </c>
      <c r="G173" s="58">
        <v>1</v>
      </c>
      <c r="H173" s="150">
        <f>SUM(F173:G173)</f>
        <v>15</v>
      </c>
      <c r="I173" s="58">
        <v>9</v>
      </c>
      <c r="J173" s="58">
        <v>9</v>
      </c>
      <c r="K173" s="58">
        <v>6</v>
      </c>
      <c r="L173" s="58">
        <v>6</v>
      </c>
      <c r="M173" s="58">
        <v>4</v>
      </c>
      <c r="N173" s="58">
        <v>10</v>
      </c>
      <c r="O173" s="150">
        <f>SUM(I173:N173)</f>
        <v>44</v>
      </c>
      <c r="P173" s="58">
        <v>0</v>
      </c>
      <c r="Q173" s="58">
        <v>0</v>
      </c>
      <c r="R173" s="58">
        <v>0</v>
      </c>
      <c r="S173" s="150">
        <f>SUM(P173:R173)</f>
        <v>0</v>
      </c>
      <c r="T173" s="58">
        <v>0</v>
      </c>
      <c r="U173" s="58">
        <v>0</v>
      </c>
      <c r="V173" s="58">
        <v>0</v>
      </c>
      <c r="W173" s="150">
        <f>SUM(T173:V173)</f>
        <v>0</v>
      </c>
      <c r="X173" s="158">
        <f>SUM(W173,S173,O173,H173)</f>
        <v>59</v>
      </c>
    </row>
    <row r="174" spans="1:24" ht="12.75">
      <c r="A174" s="16"/>
      <c r="B174" s="29"/>
      <c r="C174" s="29"/>
      <c r="D174" s="32" t="s">
        <v>138</v>
      </c>
      <c r="E174" s="53" t="s">
        <v>323</v>
      </c>
      <c r="F174" s="58">
        <v>15</v>
      </c>
      <c r="G174" s="58">
        <v>9</v>
      </c>
      <c r="H174" s="150">
        <f>SUM(F174:G174)</f>
        <v>24</v>
      </c>
      <c r="I174" s="58">
        <v>8</v>
      </c>
      <c r="J174" s="58">
        <v>1</v>
      </c>
      <c r="K174" s="58">
        <v>11</v>
      </c>
      <c r="L174" s="58">
        <v>10</v>
      </c>
      <c r="M174" s="58">
        <v>8</v>
      </c>
      <c r="N174" s="58">
        <v>6</v>
      </c>
      <c r="O174" s="150">
        <f>SUM(I174:N174)</f>
        <v>44</v>
      </c>
      <c r="P174" s="58">
        <v>0</v>
      </c>
      <c r="Q174" s="58">
        <v>0</v>
      </c>
      <c r="R174" s="58">
        <v>0</v>
      </c>
      <c r="S174" s="150">
        <f>SUM(P174:R174)</f>
        <v>0</v>
      </c>
      <c r="T174" s="58">
        <v>0</v>
      </c>
      <c r="U174" s="58">
        <v>0</v>
      </c>
      <c r="V174" s="58">
        <v>0</v>
      </c>
      <c r="W174" s="150">
        <f>SUM(T174:V174)</f>
        <v>0</v>
      </c>
      <c r="X174" s="158">
        <f>SUM(W174,S174,O174,H174)</f>
        <v>68</v>
      </c>
    </row>
    <row r="175" spans="1:24" s="6" customFormat="1" ht="12.75">
      <c r="A175" s="142"/>
      <c r="B175" s="143"/>
      <c r="C175" s="143"/>
      <c r="D175" s="144"/>
      <c r="E175" s="145" t="s">
        <v>313</v>
      </c>
      <c r="F175" s="150">
        <f aca="true" t="shared" si="54" ref="F175:X175">SUM(F173:F174)</f>
        <v>29</v>
      </c>
      <c r="G175" s="150">
        <f t="shared" si="54"/>
        <v>10</v>
      </c>
      <c r="H175" s="150">
        <f t="shared" si="54"/>
        <v>39</v>
      </c>
      <c r="I175" s="150">
        <f t="shared" si="54"/>
        <v>17</v>
      </c>
      <c r="J175" s="150">
        <f t="shared" si="54"/>
        <v>10</v>
      </c>
      <c r="K175" s="150">
        <f t="shared" si="54"/>
        <v>17</v>
      </c>
      <c r="L175" s="150">
        <f t="shared" si="54"/>
        <v>16</v>
      </c>
      <c r="M175" s="150">
        <f t="shared" si="54"/>
        <v>12</v>
      </c>
      <c r="N175" s="150">
        <f t="shared" si="54"/>
        <v>16</v>
      </c>
      <c r="O175" s="150">
        <f t="shared" si="54"/>
        <v>88</v>
      </c>
      <c r="P175" s="150">
        <f t="shared" si="54"/>
        <v>0</v>
      </c>
      <c r="Q175" s="150">
        <f t="shared" si="54"/>
        <v>0</v>
      </c>
      <c r="R175" s="150">
        <f t="shared" si="54"/>
        <v>0</v>
      </c>
      <c r="S175" s="150">
        <f t="shared" si="54"/>
        <v>0</v>
      </c>
      <c r="T175" s="150">
        <f t="shared" si="54"/>
        <v>0</v>
      </c>
      <c r="U175" s="150">
        <f t="shared" si="54"/>
        <v>0</v>
      </c>
      <c r="V175" s="150">
        <f t="shared" si="54"/>
        <v>0</v>
      </c>
      <c r="W175" s="150">
        <f t="shared" si="54"/>
        <v>0</v>
      </c>
      <c r="X175" s="150">
        <f t="shared" si="54"/>
        <v>127</v>
      </c>
    </row>
    <row r="176" spans="1:24" ht="12.75">
      <c r="A176" s="35">
        <v>56</v>
      </c>
      <c r="B176" s="30" t="s">
        <v>211</v>
      </c>
      <c r="C176" s="30" t="s">
        <v>284</v>
      </c>
      <c r="D176" s="31">
        <v>21020059</v>
      </c>
      <c r="E176" s="53" t="s">
        <v>322</v>
      </c>
      <c r="F176" s="58">
        <v>0</v>
      </c>
      <c r="G176" s="58">
        <v>0</v>
      </c>
      <c r="H176" s="150">
        <f>SUM(F176:G176)</f>
        <v>0</v>
      </c>
      <c r="I176" s="58">
        <v>27</v>
      </c>
      <c r="J176" s="58">
        <v>39</v>
      </c>
      <c r="K176" s="58">
        <v>35</v>
      </c>
      <c r="L176" s="58">
        <v>23</v>
      </c>
      <c r="M176" s="58">
        <v>29</v>
      </c>
      <c r="N176" s="58">
        <v>33</v>
      </c>
      <c r="O176" s="150">
        <f>SUM(I176:N176)</f>
        <v>186</v>
      </c>
      <c r="P176" s="58">
        <v>51</v>
      </c>
      <c r="Q176" s="58">
        <v>35</v>
      </c>
      <c r="R176" s="58">
        <v>33</v>
      </c>
      <c r="S176" s="150">
        <f>SUM(P176:R176)</f>
        <v>119</v>
      </c>
      <c r="T176" s="58">
        <v>0</v>
      </c>
      <c r="U176" s="58">
        <v>0</v>
      </c>
      <c r="V176" s="58">
        <v>0</v>
      </c>
      <c r="W176" s="150">
        <f>SUM(T176:V176)</f>
        <v>0</v>
      </c>
      <c r="X176" s="158">
        <f>SUM(W176,S176,O176,H176)</f>
        <v>305</v>
      </c>
    </row>
    <row r="177" spans="1:24" ht="12.75">
      <c r="A177" s="16"/>
      <c r="B177" s="29"/>
      <c r="C177" s="29"/>
      <c r="D177" s="32" t="s">
        <v>213</v>
      </c>
      <c r="E177" s="53" t="s">
        <v>323</v>
      </c>
      <c r="F177" s="58">
        <v>0</v>
      </c>
      <c r="G177" s="58">
        <v>0</v>
      </c>
      <c r="H177" s="150">
        <f>SUM(F177:G177)</f>
        <v>0</v>
      </c>
      <c r="I177" s="58">
        <v>29</v>
      </c>
      <c r="J177" s="58">
        <v>28</v>
      </c>
      <c r="K177" s="58">
        <v>21</v>
      </c>
      <c r="L177" s="58">
        <v>28</v>
      </c>
      <c r="M177" s="58">
        <v>28</v>
      </c>
      <c r="N177" s="58">
        <v>40</v>
      </c>
      <c r="O177" s="150">
        <f>SUM(I177:N177)</f>
        <v>174</v>
      </c>
      <c r="P177" s="58">
        <v>40</v>
      </c>
      <c r="Q177" s="58">
        <v>24</v>
      </c>
      <c r="R177" s="58">
        <v>27</v>
      </c>
      <c r="S177" s="150">
        <f>SUM(P177:R177)</f>
        <v>91</v>
      </c>
      <c r="T177" s="58">
        <v>0</v>
      </c>
      <c r="U177" s="58">
        <v>0</v>
      </c>
      <c r="V177" s="58">
        <v>0</v>
      </c>
      <c r="W177" s="150">
        <f>SUM(T177:V177)</f>
        <v>0</v>
      </c>
      <c r="X177" s="158">
        <f>SUM(W177,S177,O177,H177)</f>
        <v>265</v>
      </c>
    </row>
    <row r="178" spans="1:24" s="6" customFormat="1" ht="12.75">
      <c r="A178" s="142"/>
      <c r="B178" s="143"/>
      <c r="C178" s="143"/>
      <c r="D178" s="144"/>
      <c r="E178" s="145" t="s">
        <v>313</v>
      </c>
      <c r="F178" s="150">
        <f aca="true" t="shared" si="55" ref="F178:X178">SUM(F176:F177)</f>
        <v>0</v>
      </c>
      <c r="G178" s="150">
        <f t="shared" si="55"/>
        <v>0</v>
      </c>
      <c r="H178" s="150">
        <f t="shared" si="55"/>
        <v>0</v>
      </c>
      <c r="I178" s="150">
        <f t="shared" si="55"/>
        <v>56</v>
      </c>
      <c r="J178" s="150">
        <f t="shared" si="55"/>
        <v>67</v>
      </c>
      <c r="K178" s="150">
        <f t="shared" si="55"/>
        <v>56</v>
      </c>
      <c r="L178" s="150">
        <f t="shared" si="55"/>
        <v>51</v>
      </c>
      <c r="M178" s="150">
        <f t="shared" si="55"/>
        <v>57</v>
      </c>
      <c r="N178" s="150">
        <f t="shared" si="55"/>
        <v>73</v>
      </c>
      <c r="O178" s="150">
        <f t="shared" si="55"/>
        <v>360</v>
      </c>
      <c r="P178" s="150">
        <f t="shared" si="55"/>
        <v>91</v>
      </c>
      <c r="Q178" s="150">
        <f t="shared" si="55"/>
        <v>59</v>
      </c>
      <c r="R178" s="150">
        <f t="shared" si="55"/>
        <v>60</v>
      </c>
      <c r="S178" s="150">
        <f t="shared" si="55"/>
        <v>210</v>
      </c>
      <c r="T178" s="150">
        <f t="shared" si="55"/>
        <v>0</v>
      </c>
      <c r="U178" s="150">
        <f t="shared" si="55"/>
        <v>0</v>
      </c>
      <c r="V178" s="150">
        <f t="shared" si="55"/>
        <v>0</v>
      </c>
      <c r="W178" s="150">
        <f t="shared" si="55"/>
        <v>0</v>
      </c>
      <c r="X178" s="150">
        <f t="shared" si="55"/>
        <v>570</v>
      </c>
    </row>
    <row r="179" spans="1:24" ht="12.75">
      <c r="A179" s="35">
        <v>57</v>
      </c>
      <c r="B179" s="30" t="s">
        <v>121</v>
      </c>
      <c r="C179" s="30" t="s">
        <v>134</v>
      </c>
      <c r="D179" s="31">
        <v>21020060</v>
      </c>
      <c r="E179" s="53" t="s">
        <v>322</v>
      </c>
      <c r="F179" s="58">
        <v>2</v>
      </c>
      <c r="G179" s="58">
        <v>3</v>
      </c>
      <c r="H179" s="150">
        <f>SUM(F179:G179)</f>
        <v>5</v>
      </c>
      <c r="I179" s="58">
        <v>7</v>
      </c>
      <c r="J179" s="58">
        <v>9</v>
      </c>
      <c r="K179" s="58">
        <v>7</v>
      </c>
      <c r="L179" s="58">
        <v>4</v>
      </c>
      <c r="M179" s="58">
        <v>4</v>
      </c>
      <c r="N179" s="58">
        <v>4</v>
      </c>
      <c r="O179" s="150">
        <f>SUM(I179:N179)</f>
        <v>35</v>
      </c>
      <c r="P179" s="58">
        <v>0</v>
      </c>
      <c r="Q179" s="58">
        <v>0</v>
      </c>
      <c r="R179" s="58">
        <v>0</v>
      </c>
      <c r="S179" s="150">
        <f>SUM(P179:R179)</f>
        <v>0</v>
      </c>
      <c r="T179" s="58">
        <v>0</v>
      </c>
      <c r="U179" s="58">
        <v>0</v>
      </c>
      <c r="V179" s="58">
        <v>0</v>
      </c>
      <c r="W179" s="150">
        <f>SUM(T179:V179)</f>
        <v>0</v>
      </c>
      <c r="X179" s="158">
        <f>SUM(W179,S179,O179,H179)</f>
        <v>40</v>
      </c>
    </row>
    <row r="180" spans="1:24" ht="12.75">
      <c r="A180" s="16"/>
      <c r="B180" s="29"/>
      <c r="C180" s="29"/>
      <c r="D180" s="32" t="s">
        <v>123</v>
      </c>
      <c r="E180" s="53" t="s">
        <v>323</v>
      </c>
      <c r="F180" s="58">
        <v>3</v>
      </c>
      <c r="G180" s="58">
        <v>4</v>
      </c>
      <c r="H180" s="150">
        <f>SUM(F180:G180)</f>
        <v>7</v>
      </c>
      <c r="I180" s="58">
        <v>2</v>
      </c>
      <c r="J180" s="58">
        <v>2</v>
      </c>
      <c r="K180" s="58">
        <v>4</v>
      </c>
      <c r="L180" s="58">
        <v>5</v>
      </c>
      <c r="M180" s="58">
        <v>2</v>
      </c>
      <c r="N180" s="58">
        <v>7</v>
      </c>
      <c r="O180" s="150">
        <f>SUM(I180:N180)</f>
        <v>22</v>
      </c>
      <c r="P180" s="58">
        <v>0</v>
      </c>
      <c r="Q180" s="58">
        <v>0</v>
      </c>
      <c r="R180" s="58">
        <v>0</v>
      </c>
      <c r="S180" s="150">
        <f>SUM(P180:R180)</f>
        <v>0</v>
      </c>
      <c r="T180" s="58">
        <v>0</v>
      </c>
      <c r="U180" s="58">
        <v>0</v>
      </c>
      <c r="V180" s="58">
        <v>0</v>
      </c>
      <c r="W180" s="150">
        <f>SUM(T180:V180)</f>
        <v>0</v>
      </c>
      <c r="X180" s="158">
        <f>SUM(W180,S180,O180,H180)</f>
        <v>29</v>
      </c>
    </row>
    <row r="181" spans="1:24" s="6" customFormat="1" ht="12.75">
      <c r="A181" s="142"/>
      <c r="B181" s="143"/>
      <c r="C181" s="143"/>
      <c r="D181" s="144"/>
      <c r="E181" s="145" t="s">
        <v>313</v>
      </c>
      <c r="F181" s="150">
        <f aca="true" t="shared" si="56" ref="F181:X181">SUM(F179:F180)</f>
        <v>5</v>
      </c>
      <c r="G181" s="150">
        <f t="shared" si="56"/>
        <v>7</v>
      </c>
      <c r="H181" s="150">
        <f t="shared" si="56"/>
        <v>12</v>
      </c>
      <c r="I181" s="150">
        <f t="shared" si="56"/>
        <v>9</v>
      </c>
      <c r="J181" s="150">
        <f t="shared" si="56"/>
        <v>11</v>
      </c>
      <c r="K181" s="150">
        <f t="shared" si="56"/>
        <v>11</v>
      </c>
      <c r="L181" s="150">
        <f t="shared" si="56"/>
        <v>9</v>
      </c>
      <c r="M181" s="150">
        <f t="shared" si="56"/>
        <v>6</v>
      </c>
      <c r="N181" s="150">
        <f t="shared" si="56"/>
        <v>11</v>
      </c>
      <c r="O181" s="150">
        <f t="shared" si="56"/>
        <v>57</v>
      </c>
      <c r="P181" s="150">
        <f t="shared" si="56"/>
        <v>0</v>
      </c>
      <c r="Q181" s="150">
        <f t="shared" si="56"/>
        <v>0</v>
      </c>
      <c r="R181" s="150">
        <f t="shared" si="56"/>
        <v>0</v>
      </c>
      <c r="S181" s="150">
        <f t="shared" si="56"/>
        <v>0</v>
      </c>
      <c r="T181" s="150">
        <f t="shared" si="56"/>
        <v>0</v>
      </c>
      <c r="U181" s="150">
        <f t="shared" si="56"/>
        <v>0</v>
      </c>
      <c r="V181" s="150">
        <f t="shared" si="56"/>
        <v>0</v>
      </c>
      <c r="W181" s="150">
        <f t="shared" si="56"/>
        <v>0</v>
      </c>
      <c r="X181" s="150">
        <f t="shared" si="56"/>
        <v>69</v>
      </c>
    </row>
    <row r="182" spans="1:24" ht="12.75">
      <c r="A182" s="35">
        <v>58</v>
      </c>
      <c r="B182" s="30" t="s">
        <v>17</v>
      </c>
      <c r="C182" s="30" t="s">
        <v>137</v>
      </c>
      <c r="D182" s="31">
        <v>21020061</v>
      </c>
      <c r="E182" s="53" t="s">
        <v>322</v>
      </c>
      <c r="F182" s="58">
        <v>8</v>
      </c>
      <c r="G182" s="58">
        <v>3</v>
      </c>
      <c r="H182" s="150">
        <f>SUM(F182:G182)</f>
        <v>11</v>
      </c>
      <c r="I182" s="58">
        <v>3</v>
      </c>
      <c r="J182" s="58">
        <v>6</v>
      </c>
      <c r="K182" s="58">
        <v>2</v>
      </c>
      <c r="L182" s="58">
        <v>6</v>
      </c>
      <c r="M182" s="58">
        <v>3</v>
      </c>
      <c r="N182" s="58">
        <v>6</v>
      </c>
      <c r="O182" s="150">
        <f>SUM(I182:N182)</f>
        <v>26</v>
      </c>
      <c r="P182" s="58">
        <v>0</v>
      </c>
      <c r="Q182" s="58">
        <v>0</v>
      </c>
      <c r="R182" s="58">
        <v>0</v>
      </c>
      <c r="S182" s="150">
        <f>SUM(P182:R182)</f>
        <v>0</v>
      </c>
      <c r="T182" s="58">
        <v>0</v>
      </c>
      <c r="U182" s="58">
        <v>0</v>
      </c>
      <c r="V182" s="58">
        <v>0</v>
      </c>
      <c r="W182" s="150">
        <f>SUM(T182:V182)</f>
        <v>0</v>
      </c>
      <c r="X182" s="158">
        <f>SUM(W182,S182,O182,H182)</f>
        <v>37</v>
      </c>
    </row>
    <row r="183" spans="1:24" ht="12.75">
      <c r="A183" s="16"/>
      <c r="B183" s="29"/>
      <c r="C183" s="29"/>
      <c r="D183" s="32" t="s">
        <v>19</v>
      </c>
      <c r="E183" s="53" t="s">
        <v>323</v>
      </c>
      <c r="F183" s="58">
        <v>3</v>
      </c>
      <c r="G183" s="58">
        <v>3</v>
      </c>
      <c r="H183" s="150">
        <f>SUM(F183:G183)</f>
        <v>6</v>
      </c>
      <c r="I183" s="58">
        <v>3</v>
      </c>
      <c r="J183" s="58">
        <v>3</v>
      </c>
      <c r="K183" s="58">
        <v>6</v>
      </c>
      <c r="L183" s="58">
        <v>1</v>
      </c>
      <c r="M183" s="58">
        <v>4</v>
      </c>
      <c r="N183" s="58">
        <v>7</v>
      </c>
      <c r="O183" s="150">
        <f>SUM(I183:N183)</f>
        <v>24</v>
      </c>
      <c r="P183" s="58">
        <v>0</v>
      </c>
      <c r="Q183" s="58">
        <v>0</v>
      </c>
      <c r="R183" s="58">
        <v>0</v>
      </c>
      <c r="S183" s="150">
        <f>SUM(P183:R183)</f>
        <v>0</v>
      </c>
      <c r="T183" s="58">
        <v>0</v>
      </c>
      <c r="U183" s="58">
        <v>0</v>
      </c>
      <c r="V183" s="58">
        <v>0</v>
      </c>
      <c r="W183" s="150">
        <f>SUM(T183:V183)</f>
        <v>0</v>
      </c>
      <c r="X183" s="158">
        <f>SUM(W183,S183,O183,H183)</f>
        <v>30</v>
      </c>
    </row>
    <row r="184" spans="1:24" s="6" customFormat="1" ht="12.75">
      <c r="A184" s="142"/>
      <c r="B184" s="143"/>
      <c r="C184" s="143"/>
      <c r="D184" s="144"/>
      <c r="E184" s="145" t="s">
        <v>313</v>
      </c>
      <c r="F184" s="150">
        <f aca="true" t="shared" si="57" ref="F184:X184">SUM(F182:F183)</f>
        <v>11</v>
      </c>
      <c r="G184" s="150">
        <f t="shared" si="57"/>
        <v>6</v>
      </c>
      <c r="H184" s="150">
        <f t="shared" si="57"/>
        <v>17</v>
      </c>
      <c r="I184" s="150">
        <f t="shared" si="57"/>
        <v>6</v>
      </c>
      <c r="J184" s="150">
        <f t="shared" si="57"/>
        <v>9</v>
      </c>
      <c r="K184" s="150">
        <f t="shared" si="57"/>
        <v>8</v>
      </c>
      <c r="L184" s="150">
        <f t="shared" si="57"/>
        <v>7</v>
      </c>
      <c r="M184" s="150">
        <f t="shared" si="57"/>
        <v>7</v>
      </c>
      <c r="N184" s="150">
        <f t="shared" si="57"/>
        <v>13</v>
      </c>
      <c r="O184" s="150">
        <f t="shared" si="57"/>
        <v>50</v>
      </c>
      <c r="P184" s="150">
        <f t="shared" si="57"/>
        <v>0</v>
      </c>
      <c r="Q184" s="150">
        <f t="shared" si="57"/>
        <v>0</v>
      </c>
      <c r="R184" s="150">
        <f t="shared" si="57"/>
        <v>0</v>
      </c>
      <c r="S184" s="150">
        <f t="shared" si="57"/>
        <v>0</v>
      </c>
      <c r="T184" s="150">
        <f t="shared" si="57"/>
        <v>0</v>
      </c>
      <c r="U184" s="150">
        <f t="shared" si="57"/>
        <v>0</v>
      </c>
      <c r="V184" s="150">
        <f t="shared" si="57"/>
        <v>0</v>
      </c>
      <c r="W184" s="150">
        <f t="shared" si="57"/>
        <v>0</v>
      </c>
      <c r="X184" s="150">
        <f t="shared" si="57"/>
        <v>67</v>
      </c>
    </row>
    <row r="185" spans="1:24" ht="12.75">
      <c r="A185" s="35">
        <v>59</v>
      </c>
      <c r="B185" s="30" t="s">
        <v>49</v>
      </c>
      <c r="C185" s="30" t="s">
        <v>143</v>
      </c>
      <c r="D185" s="31">
        <v>21020062</v>
      </c>
      <c r="E185" s="53" t="s">
        <v>322</v>
      </c>
      <c r="F185" s="58">
        <v>3</v>
      </c>
      <c r="G185" s="58">
        <v>3</v>
      </c>
      <c r="H185" s="150">
        <f>SUM(F185:G185)</f>
        <v>6</v>
      </c>
      <c r="I185" s="58">
        <v>2</v>
      </c>
      <c r="J185" s="58">
        <v>7</v>
      </c>
      <c r="K185" s="58">
        <v>8</v>
      </c>
      <c r="L185" s="58">
        <v>3</v>
      </c>
      <c r="M185" s="58">
        <v>0</v>
      </c>
      <c r="N185" s="58">
        <v>4</v>
      </c>
      <c r="O185" s="150">
        <f>SUM(I185:N185)</f>
        <v>24</v>
      </c>
      <c r="P185" s="58">
        <v>0</v>
      </c>
      <c r="Q185" s="58">
        <v>0</v>
      </c>
      <c r="R185" s="58">
        <v>0</v>
      </c>
      <c r="S185" s="150">
        <f>SUM(P185:R185)</f>
        <v>0</v>
      </c>
      <c r="T185" s="58">
        <v>0</v>
      </c>
      <c r="U185" s="58">
        <v>0</v>
      </c>
      <c r="V185" s="58">
        <v>0</v>
      </c>
      <c r="W185" s="150">
        <f>SUM(T185:V185)</f>
        <v>0</v>
      </c>
      <c r="X185" s="158">
        <f>SUM(W185,S185,O185,H185)</f>
        <v>30</v>
      </c>
    </row>
    <row r="186" spans="1:24" ht="12.75">
      <c r="A186" s="16"/>
      <c r="B186" s="29"/>
      <c r="C186" s="29"/>
      <c r="D186" s="32" t="s">
        <v>51</v>
      </c>
      <c r="E186" s="53" t="s">
        <v>323</v>
      </c>
      <c r="F186" s="58">
        <v>3</v>
      </c>
      <c r="G186" s="58">
        <v>2</v>
      </c>
      <c r="H186" s="150">
        <f>SUM(F186:G186)</f>
        <v>5</v>
      </c>
      <c r="I186" s="58">
        <v>4</v>
      </c>
      <c r="J186" s="58">
        <v>2</v>
      </c>
      <c r="K186" s="58">
        <v>3</v>
      </c>
      <c r="L186" s="58">
        <v>3</v>
      </c>
      <c r="M186" s="58">
        <v>2</v>
      </c>
      <c r="N186" s="58">
        <v>6</v>
      </c>
      <c r="O186" s="150">
        <f>SUM(I186:N186)</f>
        <v>20</v>
      </c>
      <c r="P186" s="58">
        <v>0</v>
      </c>
      <c r="Q186" s="58">
        <v>0</v>
      </c>
      <c r="R186" s="58">
        <v>0</v>
      </c>
      <c r="S186" s="150">
        <f>SUM(P186:R186)</f>
        <v>0</v>
      </c>
      <c r="T186" s="58">
        <v>0</v>
      </c>
      <c r="U186" s="58">
        <v>0</v>
      </c>
      <c r="V186" s="58">
        <v>0</v>
      </c>
      <c r="W186" s="150">
        <f>SUM(T186:V186)</f>
        <v>0</v>
      </c>
      <c r="X186" s="158">
        <f>SUM(W186,S186,O186,H186)</f>
        <v>25</v>
      </c>
    </row>
    <row r="187" spans="1:24" s="6" customFormat="1" ht="12.75">
      <c r="A187" s="142"/>
      <c r="B187" s="143"/>
      <c r="C187" s="143"/>
      <c r="D187" s="144"/>
      <c r="E187" s="145" t="s">
        <v>313</v>
      </c>
      <c r="F187" s="150">
        <f aca="true" t="shared" si="58" ref="F187:X187">SUM(F185:F186)</f>
        <v>6</v>
      </c>
      <c r="G187" s="150">
        <f t="shared" si="58"/>
        <v>5</v>
      </c>
      <c r="H187" s="150">
        <f t="shared" si="58"/>
        <v>11</v>
      </c>
      <c r="I187" s="150">
        <f t="shared" si="58"/>
        <v>6</v>
      </c>
      <c r="J187" s="150">
        <f t="shared" si="58"/>
        <v>9</v>
      </c>
      <c r="K187" s="150">
        <f t="shared" si="58"/>
        <v>11</v>
      </c>
      <c r="L187" s="150">
        <f t="shared" si="58"/>
        <v>6</v>
      </c>
      <c r="M187" s="150">
        <f t="shared" si="58"/>
        <v>2</v>
      </c>
      <c r="N187" s="150">
        <f t="shared" si="58"/>
        <v>10</v>
      </c>
      <c r="O187" s="150">
        <f t="shared" si="58"/>
        <v>44</v>
      </c>
      <c r="P187" s="150">
        <f t="shared" si="58"/>
        <v>0</v>
      </c>
      <c r="Q187" s="150">
        <f t="shared" si="58"/>
        <v>0</v>
      </c>
      <c r="R187" s="150">
        <f t="shared" si="58"/>
        <v>0</v>
      </c>
      <c r="S187" s="150">
        <f t="shared" si="58"/>
        <v>0</v>
      </c>
      <c r="T187" s="150">
        <f t="shared" si="58"/>
        <v>0</v>
      </c>
      <c r="U187" s="150">
        <f t="shared" si="58"/>
        <v>0</v>
      </c>
      <c r="V187" s="150">
        <f t="shared" si="58"/>
        <v>0</v>
      </c>
      <c r="W187" s="150">
        <f t="shared" si="58"/>
        <v>0</v>
      </c>
      <c r="X187" s="150">
        <f t="shared" si="58"/>
        <v>55</v>
      </c>
    </row>
    <row r="188" spans="1:24" ht="12.75">
      <c r="A188" s="35">
        <v>60</v>
      </c>
      <c r="B188" s="30" t="s">
        <v>181</v>
      </c>
      <c r="C188" s="30" t="s">
        <v>212</v>
      </c>
      <c r="D188" s="31">
        <v>21020063</v>
      </c>
      <c r="E188" s="53" t="s">
        <v>322</v>
      </c>
      <c r="F188" s="58">
        <v>22</v>
      </c>
      <c r="G188" s="58">
        <v>23</v>
      </c>
      <c r="H188" s="150">
        <f>SUM(F188:G188)</f>
        <v>45</v>
      </c>
      <c r="I188" s="58">
        <v>32</v>
      </c>
      <c r="J188" s="58">
        <v>16</v>
      </c>
      <c r="K188" s="58">
        <v>18</v>
      </c>
      <c r="L188" s="58">
        <v>19</v>
      </c>
      <c r="M188" s="58">
        <v>14</v>
      </c>
      <c r="N188" s="58">
        <v>31</v>
      </c>
      <c r="O188" s="150">
        <f>SUM(I188:N188)</f>
        <v>130</v>
      </c>
      <c r="P188" s="58">
        <v>0</v>
      </c>
      <c r="Q188" s="58">
        <v>0</v>
      </c>
      <c r="R188" s="58">
        <v>0</v>
      </c>
      <c r="S188" s="150">
        <f>SUM(P188:R188)</f>
        <v>0</v>
      </c>
      <c r="T188" s="58">
        <v>0</v>
      </c>
      <c r="U188" s="58">
        <v>0</v>
      </c>
      <c r="V188" s="58">
        <v>0</v>
      </c>
      <c r="W188" s="150">
        <f>SUM(T188:V188)</f>
        <v>0</v>
      </c>
      <c r="X188" s="158">
        <f>SUM(W188,S188,O188,H188)</f>
        <v>175</v>
      </c>
    </row>
    <row r="189" spans="1:24" ht="12.75">
      <c r="A189" s="16"/>
      <c r="B189" s="29"/>
      <c r="C189" s="29"/>
      <c r="D189" s="32" t="s">
        <v>183</v>
      </c>
      <c r="E189" s="53" t="s">
        <v>323</v>
      </c>
      <c r="F189" s="58">
        <v>19</v>
      </c>
      <c r="G189" s="58">
        <v>19</v>
      </c>
      <c r="H189" s="150">
        <f>SUM(F189:G189)</f>
        <v>38</v>
      </c>
      <c r="I189" s="58">
        <v>31</v>
      </c>
      <c r="J189" s="58">
        <v>8</v>
      </c>
      <c r="K189" s="58">
        <v>15</v>
      </c>
      <c r="L189" s="58">
        <v>14</v>
      </c>
      <c r="M189" s="58">
        <v>20</v>
      </c>
      <c r="N189" s="58">
        <v>24</v>
      </c>
      <c r="O189" s="150">
        <f>SUM(I189:N189)</f>
        <v>112</v>
      </c>
      <c r="P189" s="58">
        <v>0</v>
      </c>
      <c r="Q189" s="58">
        <v>0</v>
      </c>
      <c r="R189" s="58">
        <v>0</v>
      </c>
      <c r="S189" s="150">
        <f>SUM(P189:R189)</f>
        <v>0</v>
      </c>
      <c r="T189" s="58">
        <v>0</v>
      </c>
      <c r="U189" s="58">
        <v>0</v>
      </c>
      <c r="V189" s="58">
        <v>0</v>
      </c>
      <c r="W189" s="150">
        <f>SUM(T189:V189)</f>
        <v>0</v>
      </c>
      <c r="X189" s="158">
        <f>SUM(W189,S189,O189,H189)</f>
        <v>150</v>
      </c>
    </row>
    <row r="190" spans="1:24" s="6" customFormat="1" ht="12.75">
      <c r="A190" s="142"/>
      <c r="B190" s="143"/>
      <c r="C190" s="143"/>
      <c r="D190" s="144"/>
      <c r="E190" s="145" t="s">
        <v>313</v>
      </c>
      <c r="F190" s="150">
        <f aca="true" t="shared" si="59" ref="F190:X190">SUM(F188:F189)</f>
        <v>41</v>
      </c>
      <c r="G190" s="150">
        <f t="shared" si="59"/>
        <v>42</v>
      </c>
      <c r="H190" s="150">
        <f t="shared" si="59"/>
        <v>83</v>
      </c>
      <c r="I190" s="150">
        <f t="shared" si="59"/>
        <v>63</v>
      </c>
      <c r="J190" s="150">
        <f t="shared" si="59"/>
        <v>24</v>
      </c>
      <c r="K190" s="150">
        <f t="shared" si="59"/>
        <v>33</v>
      </c>
      <c r="L190" s="150">
        <f t="shared" si="59"/>
        <v>33</v>
      </c>
      <c r="M190" s="150">
        <f t="shared" si="59"/>
        <v>34</v>
      </c>
      <c r="N190" s="150">
        <f t="shared" si="59"/>
        <v>55</v>
      </c>
      <c r="O190" s="150">
        <f t="shared" si="59"/>
        <v>242</v>
      </c>
      <c r="P190" s="150">
        <f t="shared" si="59"/>
        <v>0</v>
      </c>
      <c r="Q190" s="150">
        <f t="shared" si="59"/>
        <v>0</v>
      </c>
      <c r="R190" s="150">
        <f t="shared" si="59"/>
        <v>0</v>
      </c>
      <c r="S190" s="150">
        <f t="shared" si="59"/>
        <v>0</v>
      </c>
      <c r="T190" s="150">
        <f t="shared" si="59"/>
        <v>0</v>
      </c>
      <c r="U190" s="150">
        <f t="shared" si="59"/>
        <v>0</v>
      </c>
      <c r="V190" s="150">
        <f t="shared" si="59"/>
        <v>0</v>
      </c>
      <c r="W190" s="150">
        <f t="shared" si="59"/>
        <v>0</v>
      </c>
      <c r="X190" s="150">
        <f t="shared" si="59"/>
        <v>325</v>
      </c>
    </row>
    <row r="191" spans="1:24" ht="12.75">
      <c r="A191" s="35">
        <v>61</v>
      </c>
      <c r="B191" s="30" t="s">
        <v>193</v>
      </c>
      <c r="C191" s="30" t="s">
        <v>266</v>
      </c>
      <c r="D191" s="31">
        <v>21020064</v>
      </c>
      <c r="E191" s="53" t="s">
        <v>322</v>
      </c>
      <c r="F191" s="58">
        <v>38</v>
      </c>
      <c r="G191" s="58">
        <v>44</v>
      </c>
      <c r="H191" s="150">
        <f>SUM(F191:G191)</f>
        <v>82</v>
      </c>
      <c r="I191" s="58">
        <v>38</v>
      </c>
      <c r="J191" s="58">
        <v>46</v>
      </c>
      <c r="K191" s="58">
        <v>34</v>
      </c>
      <c r="L191" s="58">
        <v>49</v>
      </c>
      <c r="M191" s="58">
        <v>65</v>
      </c>
      <c r="N191" s="58">
        <v>57</v>
      </c>
      <c r="O191" s="150">
        <f>SUM(I191:N191)</f>
        <v>289</v>
      </c>
      <c r="P191" s="58">
        <v>0</v>
      </c>
      <c r="Q191" s="58">
        <v>0</v>
      </c>
      <c r="R191" s="58">
        <v>0</v>
      </c>
      <c r="S191" s="150">
        <f>SUM(P191:R191)</f>
        <v>0</v>
      </c>
      <c r="T191" s="58">
        <v>0</v>
      </c>
      <c r="U191" s="58">
        <v>0</v>
      </c>
      <c r="V191" s="58">
        <v>0</v>
      </c>
      <c r="W191" s="150">
        <f>SUM(T191:V191)</f>
        <v>0</v>
      </c>
      <c r="X191" s="158">
        <f>SUM(W191,S191,O191,H191)</f>
        <v>371</v>
      </c>
    </row>
    <row r="192" spans="1:24" ht="12.75">
      <c r="A192" s="16"/>
      <c r="B192" s="29"/>
      <c r="C192" s="29"/>
      <c r="D192" s="32" t="s">
        <v>195</v>
      </c>
      <c r="E192" s="53" t="s">
        <v>323</v>
      </c>
      <c r="F192" s="58">
        <v>42</v>
      </c>
      <c r="G192" s="58">
        <v>34</v>
      </c>
      <c r="H192" s="150">
        <f>SUM(F192:G192)</f>
        <v>76</v>
      </c>
      <c r="I192" s="58">
        <v>40</v>
      </c>
      <c r="J192" s="58">
        <v>29</v>
      </c>
      <c r="K192" s="58">
        <v>49</v>
      </c>
      <c r="L192" s="58">
        <v>56</v>
      </c>
      <c r="M192" s="58">
        <v>49</v>
      </c>
      <c r="N192" s="58">
        <v>35</v>
      </c>
      <c r="O192" s="150">
        <f>SUM(I192:N192)</f>
        <v>258</v>
      </c>
      <c r="P192" s="58">
        <v>0</v>
      </c>
      <c r="Q192" s="58">
        <v>0</v>
      </c>
      <c r="R192" s="58">
        <v>0</v>
      </c>
      <c r="S192" s="150">
        <f>SUM(P192:R192)</f>
        <v>0</v>
      </c>
      <c r="T192" s="58">
        <v>0</v>
      </c>
      <c r="U192" s="58">
        <v>0</v>
      </c>
      <c r="V192" s="58">
        <v>0</v>
      </c>
      <c r="W192" s="150">
        <f>SUM(T192:V192)</f>
        <v>0</v>
      </c>
      <c r="X192" s="158">
        <f>SUM(W192,S192,O192,H192)</f>
        <v>334</v>
      </c>
    </row>
    <row r="193" spans="1:24" s="6" customFormat="1" ht="12.75">
      <c r="A193" s="142"/>
      <c r="B193" s="143"/>
      <c r="C193" s="143"/>
      <c r="D193" s="144"/>
      <c r="E193" s="145" t="s">
        <v>313</v>
      </c>
      <c r="F193" s="150">
        <f aca="true" t="shared" si="60" ref="F193:X193">SUM(F191:F192)</f>
        <v>80</v>
      </c>
      <c r="G193" s="150">
        <f t="shared" si="60"/>
        <v>78</v>
      </c>
      <c r="H193" s="150">
        <f t="shared" si="60"/>
        <v>158</v>
      </c>
      <c r="I193" s="150">
        <f t="shared" si="60"/>
        <v>78</v>
      </c>
      <c r="J193" s="150">
        <f t="shared" si="60"/>
        <v>75</v>
      </c>
      <c r="K193" s="150">
        <f t="shared" si="60"/>
        <v>83</v>
      </c>
      <c r="L193" s="150">
        <f t="shared" si="60"/>
        <v>105</v>
      </c>
      <c r="M193" s="150">
        <f t="shared" si="60"/>
        <v>114</v>
      </c>
      <c r="N193" s="150">
        <f t="shared" si="60"/>
        <v>92</v>
      </c>
      <c r="O193" s="150">
        <f t="shared" si="60"/>
        <v>547</v>
      </c>
      <c r="P193" s="150">
        <f t="shared" si="60"/>
        <v>0</v>
      </c>
      <c r="Q193" s="150">
        <f t="shared" si="60"/>
        <v>0</v>
      </c>
      <c r="R193" s="150">
        <f t="shared" si="60"/>
        <v>0</v>
      </c>
      <c r="S193" s="150">
        <f t="shared" si="60"/>
        <v>0</v>
      </c>
      <c r="T193" s="150">
        <f t="shared" si="60"/>
        <v>0</v>
      </c>
      <c r="U193" s="150">
        <f t="shared" si="60"/>
        <v>0</v>
      </c>
      <c r="V193" s="150">
        <f t="shared" si="60"/>
        <v>0</v>
      </c>
      <c r="W193" s="150">
        <f t="shared" si="60"/>
        <v>0</v>
      </c>
      <c r="X193" s="150">
        <f t="shared" si="60"/>
        <v>705</v>
      </c>
    </row>
    <row r="194" spans="1:24" ht="12.75">
      <c r="A194" s="35">
        <v>62</v>
      </c>
      <c r="B194" s="30" t="s">
        <v>214</v>
      </c>
      <c r="C194" s="30" t="s">
        <v>98</v>
      </c>
      <c r="D194" s="31">
        <v>21020065</v>
      </c>
      <c r="E194" s="53" t="s">
        <v>322</v>
      </c>
      <c r="F194" s="58">
        <v>8</v>
      </c>
      <c r="G194" s="58">
        <v>8</v>
      </c>
      <c r="H194" s="150">
        <f>SUM(F194:G194)</f>
        <v>16</v>
      </c>
      <c r="I194" s="58">
        <v>12</v>
      </c>
      <c r="J194" s="58">
        <v>15</v>
      </c>
      <c r="K194" s="58">
        <v>3</v>
      </c>
      <c r="L194" s="58">
        <v>9</v>
      </c>
      <c r="M194" s="58">
        <v>9</v>
      </c>
      <c r="N194" s="58">
        <v>9</v>
      </c>
      <c r="O194" s="150">
        <f>SUM(I194:N194)</f>
        <v>57</v>
      </c>
      <c r="P194" s="58">
        <v>0</v>
      </c>
      <c r="Q194" s="58">
        <v>0</v>
      </c>
      <c r="R194" s="58">
        <v>0</v>
      </c>
      <c r="S194" s="150">
        <f>SUM(P194:R194)</f>
        <v>0</v>
      </c>
      <c r="T194" s="58">
        <v>0</v>
      </c>
      <c r="U194" s="58">
        <v>0</v>
      </c>
      <c r="V194" s="58">
        <v>0</v>
      </c>
      <c r="W194" s="150">
        <f>SUM(T194:V194)</f>
        <v>0</v>
      </c>
      <c r="X194" s="158">
        <f>SUM(W194,S194,O194,H194)</f>
        <v>73</v>
      </c>
    </row>
    <row r="195" spans="1:24" ht="12.75">
      <c r="A195" s="16"/>
      <c r="B195" s="29"/>
      <c r="C195" s="29"/>
      <c r="D195" s="32" t="s">
        <v>216</v>
      </c>
      <c r="E195" s="53" t="s">
        <v>323</v>
      </c>
      <c r="F195" s="58">
        <v>13</v>
      </c>
      <c r="G195" s="58">
        <v>4</v>
      </c>
      <c r="H195" s="150">
        <f>SUM(F195:G195)</f>
        <v>17</v>
      </c>
      <c r="I195" s="58">
        <v>14</v>
      </c>
      <c r="J195" s="58">
        <v>5</v>
      </c>
      <c r="K195" s="58">
        <v>8</v>
      </c>
      <c r="L195" s="58">
        <v>6</v>
      </c>
      <c r="M195" s="58">
        <v>6</v>
      </c>
      <c r="N195" s="58">
        <v>7</v>
      </c>
      <c r="O195" s="150">
        <f>SUM(I195:N195)</f>
        <v>46</v>
      </c>
      <c r="P195" s="58">
        <v>0</v>
      </c>
      <c r="Q195" s="58">
        <v>0</v>
      </c>
      <c r="R195" s="58">
        <v>0</v>
      </c>
      <c r="S195" s="150">
        <f>SUM(P195:R195)</f>
        <v>0</v>
      </c>
      <c r="T195" s="58">
        <v>0</v>
      </c>
      <c r="U195" s="58">
        <v>0</v>
      </c>
      <c r="V195" s="58">
        <v>0</v>
      </c>
      <c r="W195" s="150">
        <f>SUM(T195:V195)</f>
        <v>0</v>
      </c>
      <c r="X195" s="158">
        <f>SUM(W195,S195,O195,H195)</f>
        <v>63</v>
      </c>
    </row>
    <row r="196" spans="1:24" s="6" customFormat="1" ht="12.75">
      <c r="A196" s="142"/>
      <c r="B196" s="143"/>
      <c r="C196" s="143"/>
      <c r="D196" s="144"/>
      <c r="E196" s="145" t="s">
        <v>313</v>
      </c>
      <c r="F196" s="150">
        <f aca="true" t="shared" si="61" ref="F196:X196">SUM(F194:F195)</f>
        <v>21</v>
      </c>
      <c r="G196" s="150">
        <f t="shared" si="61"/>
        <v>12</v>
      </c>
      <c r="H196" s="150">
        <f t="shared" si="61"/>
        <v>33</v>
      </c>
      <c r="I196" s="150">
        <f t="shared" si="61"/>
        <v>26</v>
      </c>
      <c r="J196" s="150">
        <f t="shared" si="61"/>
        <v>20</v>
      </c>
      <c r="K196" s="150">
        <f t="shared" si="61"/>
        <v>11</v>
      </c>
      <c r="L196" s="150">
        <f t="shared" si="61"/>
        <v>15</v>
      </c>
      <c r="M196" s="150">
        <f t="shared" si="61"/>
        <v>15</v>
      </c>
      <c r="N196" s="150">
        <f t="shared" si="61"/>
        <v>16</v>
      </c>
      <c r="O196" s="150">
        <f t="shared" si="61"/>
        <v>103</v>
      </c>
      <c r="P196" s="150">
        <f t="shared" si="61"/>
        <v>0</v>
      </c>
      <c r="Q196" s="150">
        <f t="shared" si="61"/>
        <v>0</v>
      </c>
      <c r="R196" s="150">
        <f t="shared" si="61"/>
        <v>0</v>
      </c>
      <c r="S196" s="150">
        <f t="shared" si="61"/>
        <v>0</v>
      </c>
      <c r="T196" s="150">
        <f t="shared" si="61"/>
        <v>0</v>
      </c>
      <c r="U196" s="150">
        <f t="shared" si="61"/>
        <v>0</v>
      </c>
      <c r="V196" s="150">
        <f t="shared" si="61"/>
        <v>0</v>
      </c>
      <c r="W196" s="150">
        <f t="shared" si="61"/>
        <v>0</v>
      </c>
      <c r="X196" s="150">
        <f t="shared" si="61"/>
        <v>136</v>
      </c>
    </row>
    <row r="197" spans="1:24" ht="12.75">
      <c r="A197" s="35">
        <v>63</v>
      </c>
      <c r="B197" s="30" t="s">
        <v>8</v>
      </c>
      <c r="C197" s="30" t="s">
        <v>248</v>
      </c>
      <c r="D197" s="31">
        <v>21020066</v>
      </c>
      <c r="E197" s="53" t="s">
        <v>322</v>
      </c>
      <c r="F197" s="58">
        <v>7</v>
      </c>
      <c r="G197" s="58">
        <v>16</v>
      </c>
      <c r="H197" s="150">
        <f>SUM(F197:G197)</f>
        <v>23</v>
      </c>
      <c r="I197" s="58">
        <v>8</v>
      </c>
      <c r="J197" s="58">
        <v>9</v>
      </c>
      <c r="K197" s="58">
        <v>19</v>
      </c>
      <c r="L197" s="58">
        <v>11</v>
      </c>
      <c r="M197" s="58">
        <v>14</v>
      </c>
      <c r="N197" s="58">
        <v>10</v>
      </c>
      <c r="O197" s="150">
        <f>SUM(I197:N197)</f>
        <v>71</v>
      </c>
      <c r="P197" s="58">
        <v>0</v>
      </c>
      <c r="Q197" s="58">
        <v>0</v>
      </c>
      <c r="R197" s="58">
        <v>0</v>
      </c>
      <c r="S197" s="150">
        <f>SUM(P197:R197)</f>
        <v>0</v>
      </c>
      <c r="T197" s="58">
        <v>0</v>
      </c>
      <c r="U197" s="58">
        <v>0</v>
      </c>
      <c r="V197" s="58">
        <v>0</v>
      </c>
      <c r="W197" s="150">
        <f>SUM(T197:V197)</f>
        <v>0</v>
      </c>
      <c r="X197" s="158">
        <f>SUM(W197,S197,O197,H197)</f>
        <v>94</v>
      </c>
    </row>
    <row r="198" spans="1:24" ht="12.75">
      <c r="A198" s="16"/>
      <c r="B198" s="29"/>
      <c r="C198" s="29"/>
      <c r="D198" s="32" t="s">
        <v>10</v>
      </c>
      <c r="E198" s="53" t="s">
        <v>323</v>
      </c>
      <c r="F198" s="58">
        <v>11</v>
      </c>
      <c r="G198" s="58">
        <v>10</v>
      </c>
      <c r="H198" s="150">
        <f>SUM(F198:G198)</f>
        <v>21</v>
      </c>
      <c r="I198" s="58">
        <v>6</v>
      </c>
      <c r="J198" s="58">
        <v>3</v>
      </c>
      <c r="K198" s="58">
        <v>15</v>
      </c>
      <c r="L198" s="58">
        <v>9</v>
      </c>
      <c r="M198" s="58">
        <v>12</v>
      </c>
      <c r="N198" s="58">
        <v>8</v>
      </c>
      <c r="O198" s="150">
        <f>SUM(I198:N198)</f>
        <v>53</v>
      </c>
      <c r="P198" s="58">
        <v>0</v>
      </c>
      <c r="Q198" s="58">
        <v>0</v>
      </c>
      <c r="R198" s="58">
        <v>0</v>
      </c>
      <c r="S198" s="150">
        <f>SUM(P198:R198)</f>
        <v>0</v>
      </c>
      <c r="T198" s="58">
        <v>0</v>
      </c>
      <c r="U198" s="58">
        <v>0</v>
      </c>
      <c r="V198" s="58">
        <v>0</v>
      </c>
      <c r="W198" s="150">
        <f>SUM(T198:V198)</f>
        <v>0</v>
      </c>
      <c r="X198" s="158">
        <f>SUM(W198,S198,O198,H198)</f>
        <v>74</v>
      </c>
    </row>
    <row r="199" spans="1:24" s="6" customFormat="1" ht="12.75">
      <c r="A199" s="142"/>
      <c r="B199" s="143"/>
      <c r="C199" s="143"/>
      <c r="D199" s="144"/>
      <c r="E199" s="145" t="s">
        <v>313</v>
      </c>
      <c r="F199" s="150">
        <f aca="true" t="shared" si="62" ref="F199:X199">SUM(F197:F198)</f>
        <v>18</v>
      </c>
      <c r="G199" s="150">
        <f t="shared" si="62"/>
        <v>26</v>
      </c>
      <c r="H199" s="150">
        <f t="shared" si="62"/>
        <v>44</v>
      </c>
      <c r="I199" s="150">
        <f t="shared" si="62"/>
        <v>14</v>
      </c>
      <c r="J199" s="150">
        <f t="shared" si="62"/>
        <v>12</v>
      </c>
      <c r="K199" s="150">
        <f t="shared" si="62"/>
        <v>34</v>
      </c>
      <c r="L199" s="150">
        <f t="shared" si="62"/>
        <v>20</v>
      </c>
      <c r="M199" s="150">
        <f t="shared" si="62"/>
        <v>26</v>
      </c>
      <c r="N199" s="150">
        <f t="shared" si="62"/>
        <v>18</v>
      </c>
      <c r="O199" s="150">
        <f t="shared" si="62"/>
        <v>124</v>
      </c>
      <c r="P199" s="150">
        <f t="shared" si="62"/>
        <v>0</v>
      </c>
      <c r="Q199" s="150">
        <f t="shared" si="62"/>
        <v>0</v>
      </c>
      <c r="R199" s="150">
        <f t="shared" si="62"/>
        <v>0</v>
      </c>
      <c r="S199" s="150">
        <f t="shared" si="62"/>
        <v>0</v>
      </c>
      <c r="T199" s="150">
        <f t="shared" si="62"/>
        <v>0</v>
      </c>
      <c r="U199" s="150">
        <f t="shared" si="62"/>
        <v>0</v>
      </c>
      <c r="V199" s="150">
        <f t="shared" si="62"/>
        <v>0</v>
      </c>
      <c r="W199" s="150">
        <f t="shared" si="62"/>
        <v>0</v>
      </c>
      <c r="X199" s="150">
        <f t="shared" si="62"/>
        <v>168</v>
      </c>
    </row>
    <row r="200" spans="1:24" ht="12.75">
      <c r="A200" s="35">
        <v>64</v>
      </c>
      <c r="B200" s="30" t="s">
        <v>11</v>
      </c>
      <c r="C200" s="30" t="s">
        <v>245</v>
      </c>
      <c r="D200" s="31">
        <v>21020067</v>
      </c>
      <c r="E200" s="53" t="s">
        <v>322</v>
      </c>
      <c r="F200" s="58">
        <v>7</v>
      </c>
      <c r="G200" s="58">
        <v>9</v>
      </c>
      <c r="H200" s="150">
        <f>SUM(F200:G200)</f>
        <v>16</v>
      </c>
      <c r="I200" s="58">
        <v>9</v>
      </c>
      <c r="J200" s="58">
        <v>5</v>
      </c>
      <c r="K200" s="58">
        <v>7</v>
      </c>
      <c r="L200" s="58">
        <v>6</v>
      </c>
      <c r="M200" s="58">
        <v>13</v>
      </c>
      <c r="N200" s="58">
        <v>8</v>
      </c>
      <c r="O200" s="150">
        <f>SUM(I200:N200)</f>
        <v>48</v>
      </c>
      <c r="P200" s="58">
        <v>0</v>
      </c>
      <c r="Q200" s="58">
        <v>0</v>
      </c>
      <c r="R200" s="58">
        <v>0</v>
      </c>
      <c r="S200" s="150">
        <f>SUM(P200:R200)</f>
        <v>0</v>
      </c>
      <c r="T200" s="58">
        <v>0</v>
      </c>
      <c r="U200" s="58">
        <v>0</v>
      </c>
      <c r="V200" s="58">
        <v>0</v>
      </c>
      <c r="W200" s="150">
        <f>SUM(T200:V200)</f>
        <v>0</v>
      </c>
      <c r="X200" s="158">
        <f>SUM(W200,S200,O200,H200)</f>
        <v>64</v>
      </c>
    </row>
    <row r="201" spans="1:24" ht="12.75">
      <c r="A201" s="16"/>
      <c r="B201" s="29"/>
      <c r="C201" s="29"/>
      <c r="D201" s="32" t="s">
        <v>13</v>
      </c>
      <c r="E201" s="53" t="s">
        <v>323</v>
      </c>
      <c r="F201" s="58">
        <v>9</v>
      </c>
      <c r="G201" s="58">
        <v>7</v>
      </c>
      <c r="H201" s="150">
        <f>SUM(F201:G201)</f>
        <v>16</v>
      </c>
      <c r="I201" s="58">
        <v>5</v>
      </c>
      <c r="J201" s="58">
        <v>6</v>
      </c>
      <c r="K201" s="58">
        <v>9</v>
      </c>
      <c r="L201" s="58">
        <v>1</v>
      </c>
      <c r="M201" s="58">
        <v>6</v>
      </c>
      <c r="N201" s="58">
        <v>5</v>
      </c>
      <c r="O201" s="150">
        <f>SUM(I201:N201)</f>
        <v>32</v>
      </c>
      <c r="P201" s="58">
        <v>0</v>
      </c>
      <c r="Q201" s="58">
        <v>0</v>
      </c>
      <c r="R201" s="58">
        <v>0</v>
      </c>
      <c r="S201" s="150">
        <f>SUM(P201:R201)</f>
        <v>0</v>
      </c>
      <c r="T201" s="58">
        <v>0</v>
      </c>
      <c r="U201" s="58">
        <v>0</v>
      </c>
      <c r="V201" s="58">
        <v>0</v>
      </c>
      <c r="W201" s="150">
        <f>SUM(T201:V201)</f>
        <v>0</v>
      </c>
      <c r="X201" s="158">
        <f>SUM(W201,S201,O201,H201)</f>
        <v>48</v>
      </c>
    </row>
    <row r="202" spans="1:24" s="6" customFormat="1" ht="12.75">
      <c r="A202" s="142"/>
      <c r="B202" s="143"/>
      <c r="C202" s="143"/>
      <c r="D202" s="144"/>
      <c r="E202" s="145" t="s">
        <v>313</v>
      </c>
      <c r="F202" s="150">
        <f aca="true" t="shared" si="63" ref="F202:X202">SUM(F200:F201)</f>
        <v>16</v>
      </c>
      <c r="G202" s="150">
        <f t="shared" si="63"/>
        <v>16</v>
      </c>
      <c r="H202" s="150">
        <f t="shared" si="63"/>
        <v>32</v>
      </c>
      <c r="I202" s="150">
        <f t="shared" si="63"/>
        <v>14</v>
      </c>
      <c r="J202" s="150">
        <f t="shared" si="63"/>
        <v>11</v>
      </c>
      <c r="K202" s="150">
        <f t="shared" si="63"/>
        <v>16</v>
      </c>
      <c r="L202" s="150">
        <f t="shared" si="63"/>
        <v>7</v>
      </c>
      <c r="M202" s="150">
        <f t="shared" si="63"/>
        <v>19</v>
      </c>
      <c r="N202" s="150">
        <f t="shared" si="63"/>
        <v>13</v>
      </c>
      <c r="O202" s="150">
        <f t="shared" si="63"/>
        <v>80</v>
      </c>
      <c r="P202" s="150">
        <f t="shared" si="63"/>
        <v>0</v>
      </c>
      <c r="Q202" s="150">
        <f t="shared" si="63"/>
        <v>0</v>
      </c>
      <c r="R202" s="150">
        <f t="shared" si="63"/>
        <v>0</v>
      </c>
      <c r="S202" s="150">
        <f t="shared" si="63"/>
        <v>0</v>
      </c>
      <c r="T202" s="150">
        <f t="shared" si="63"/>
        <v>0</v>
      </c>
      <c r="U202" s="150">
        <f t="shared" si="63"/>
        <v>0</v>
      </c>
      <c r="V202" s="150">
        <f t="shared" si="63"/>
        <v>0</v>
      </c>
      <c r="W202" s="150">
        <f t="shared" si="63"/>
        <v>0</v>
      </c>
      <c r="X202" s="150">
        <f t="shared" si="63"/>
        <v>112</v>
      </c>
    </row>
    <row r="203" spans="1:24" ht="12.75">
      <c r="A203" s="51"/>
      <c r="B203" s="29"/>
      <c r="C203" s="29"/>
      <c r="D203" s="52"/>
      <c r="E203" s="54"/>
      <c r="F203" s="60"/>
      <c r="G203" s="60"/>
      <c r="H203" s="153"/>
      <c r="I203" s="60"/>
      <c r="J203" s="60"/>
      <c r="K203" s="60"/>
      <c r="L203" s="60"/>
      <c r="M203" s="60"/>
      <c r="N203" s="60"/>
      <c r="O203" s="153"/>
      <c r="P203" s="60"/>
      <c r="Q203" s="60"/>
      <c r="R203" s="60"/>
      <c r="S203" s="153"/>
      <c r="T203" s="60"/>
      <c r="U203" s="60"/>
      <c r="V203" s="60"/>
      <c r="W203" s="153"/>
      <c r="X203" s="153"/>
    </row>
    <row r="204" spans="1:24" ht="12.75">
      <c r="A204" s="35">
        <v>65</v>
      </c>
      <c r="B204" s="30" t="s">
        <v>274</v>
      </c>
      <c r="C204" s="30" t="s">
        <v>173</v>
      </c>
      <c r="D204" s="31">
        <v>21020068</v>
      </c>
      <c r="E204" s="53" t="s">
        <v>322</v>
      </c>
      <c r="F204" s="58">
        <v>9</v>
      </c>
      <c r="G204" s="58">
        <v>5</v>
      </c>
      <c r="H204" s="150">
        <f>SUM(F204:G204)</f>
        <v>14</v>
      </c>
      <c r="I204" s="58">
        <v>6</v>
      </c>
      <c r="J204" s="58">
        <v>10</v>
      </c>
      <c r="K204" s="58">
        <v>5</v>
      </c>
      <c r="L204" s="58">
        <v>10</v>
      </c>
      <c r="M204" s="58">
        <v>3</v>
      </c>
      <c r="N204" s="58">
        <v>6</v>
      </c>
      <c r="O204" s="150">
        <f>SUM(I204:N204)</f>
        <v>40</v>
      </c>
      <c r="P204" s="58">
        <v>0</v>
      </c>
      <c r="Q204" s="58">
        <v>0</v>
      </c>
      <c r="R204" s="58">
        <v>0</v>
      </c>
      <c r="S204" s="150">
        <f>SUM(P204:R204)</f>
        <v>0</v>
      </c>
      <c r="T204" s="58">
        <v>0</v>
      </c>
      <c r="U204" s="58">
        <v>0</v>
      </c>
      <c r="V204" s="58">
        <v>0</v>
      </c>
      <c r="W204" s="150">
        <f>SUM(T204:V204)</f>
        <v>0</v>
      </c>
      <c r="X204" s="158">
        <f>SUM(W204,S204,O204,H204)</f>
        <v>54</v>
      </c>
    </row>
    <row r="205" spans="1:24" ht="12.75">
      <c r="A205" s="16"/>
      <c r="B205" s="29"/>
      <c r="C205" s="29"/>
      <c r="D205" s="32" t="s">
        <v>276</v>
      </c>
      <c r="E205" s="53" t="s">
        <v>323</v>
      </c>
      <c r="F205" s="58">
        <v>2</v>
      </c>
      <c r="G205" s="58">
        <v>1</v>
      </c>
      <c r="H205" s="150">
        <f>SUM(F205:G205)</f>
        <v>3</v>
      </c>
      <c r="I205" s="58">
        <v>15</v>
      </c>
      <c r="J205" s="58">
        <v>6</v>
      </c>
      <c r="K205" s="58">
        <v>5</v>
      </c>
      <c r="L205" s="58">
        <v>9</v>
      </c>
      <c r="M205" s="58">
        <v>7</v>
      </c>
      <c r="N205" s="58">
        <v>3</v>
      </c>
      <c r="O205" s="150">
        <f>SUM(I205:N205)</f>
        <v>45</v>
      </c>
      <c r="P205" s="58">
        <v>0</v>
      </c>
      <c r="Q205" s="58">
        <v>0</v>
      </c>
      <c r="R205" s="58">
        <v>0</v>
      </c>
      <c r="S205" s="150">
        <f>SUM(P205:R205)</f>
        <v>0</v>
      </c>
      <c r="T205" s="58">
        <v>0</v>
      </c>
      <c r="U205" s="58">
        <v>0</v>
      </c>
      <c r="V205" s="58">
        <v>0</v>
      </c>
      <c r="W205" s="150">
        <f>SUM(T205:V205)</f>
        <v>0</v>
      </c>
      <c r="X205" s="158">
        <f>SUM(W205,S205,O205,H205)</f>
        <v>48</v>
      </c>
    </row>
    <row r="206" spans="1:24" s="6" customFormat="1" ht="12.75">
      <c r="A206" s="142"/>
      <c r="B206" s="143"/>
      <c r="C206" s="143"/>
      <c r="D206" s="144"/>
      <c r="E206" s="145" t="s">
        <v>313</v>
      </c>
      <c r="F206" s="150">
        <f aca="true" t="shared" si="64" ref="F206:X206">SUM(F204:F205)</f>
        <v>11</v>
      </c>
      <c r="G206" s="150">
        <f t="shared" si="64"/>
        <v>6</v>
      </c>
      <c r="H206" s="150">
        <f t="shared" si="64"/>
        <v>17</v>
      </c>
      <c r="I206" s="150">
        <f t="shared" si="64"/>
        <v>21</v>
      </c>
      <c r="J206" s="150">
        <f t="shared" si="64"/>
        <v>16</v>
      </c>
      <c r="K206" s="150">
        <f t="shared" si="64"/>
        <v>10</v>
      </c>
      <c r="L206" s="150">
        <f t="shared" si="64"/>
        <v>19</v>
      </c>
      <c r="M206" s="150">
        <f t="shared" si="64"/>
        <v>10</v>
      </c>
      <c r="N206" s="150">
        <f t="shared" si="64"/>
        <v>9</v>
      </c>
      <c r="O206" s="150">
        <f t="shared" si="64"/>
        <v>85</v>
      </c>
      <c r="P206" s="150">
        <f t="shared" si="64"/>
        <v>0</v>
      </c>
      <c r="Q206" s="150">
        <f t="shared" si="64"/>
        <v>0</v>
      </c>
      <c r="R206" s="150">
        <f t="shared" si="64"/>
        <v>0</v>
      </c>
      <c r="S206" s="150">
        <f t="shared" si="64"/>
        <v>0</v>
      </c>
      <c r="T206" s="150">
        <f t="shared" si="64"/>
        <v>0</v>
      </c>
      <c r="U206" s="150">
        <f t="shared" si="64"/>
        <v>0</v>
      </c>
      <c r="V206" s="150">
        <f t="shared" si="64"/>
        <v>0</v>
      </c>
      <c r="W206" s="150">
        <f t="shared" si="64"/>
        <v>0</v>
      </c>
      <c r="X206" s="150">
        <f t="shared" si="64"/>
        <v>102</v>
      </c>
    </row>
    <row r="207" spans="1:24" ht="12.75">
      <c r="A207" s="35">
        <v>66</v>
      </c>
      <c r="B207" s="30" t="s">
        <v>97</v>
      </c>
      <c r="C207" s="30" t="s">
        <v>107</v>
      </c>
      <c r="D207" s="31">
        <v>21020069</v>
      </c>
      <c r="E207" s="53" t="s">
        <v>322</v>
      </c>
      <c r="F207" s="58">
        <v>5</v>
      </c>
      <c r="G207" s="58">
        <v>4</v>
      </c>
      <c r="H207" s="150">
        <f>SUM(F207:G207)</f>
        <v>9</v>
      </c>
      <c r="I207" s="58">
        <v>8</v>
      </c>
      <c r="J207" s="58">
        <v>7</v>
      </c>
      <c r="K207" s="58">
        <v>11</v>
      </c>
      <c r="L207" s="58">
        <v>9</v>
      </c>
      <c r="M207" s="58">
        <v>4</v>
      </c>
      <c r="N207" s="58">
        <v>10</v>
      </c>
      <c r="O207" s="150">
        <f>SUM(I207:N207)</f>
        <v>49</v>
      </c>
      <c r="P207" s="58">
        <v>0</v>
      </c>
      <c r="Q207" s="58">
        <v>0</v>
      </c>
      <c r="R207" s="58">
        <v>0</v>
      </c>
      <c r="S207" s="150">
        <f>SUM(P207:R207)</f>
        <v>0</v>
      </c>
      <c r="T207" s="58">
        <v>0</v>
      </c>
      <c r="U207" s="58">
        <v>0</v>
      </c>
      <c r="V207" s="58">
        <v>0</v>
      </c>
      <c r="W207" s="150">
        <f>SUM(T207:V207)</f>
        <v>0</v>
      </c>
      <c r="X207" s="158">
        <f>SUM(W207,S207,O207,H207)</f>
        <v>58</v>
      </c>
    </row>
    <row r="208" spans="1:24" ht="12.75">
      <c r="A208" s="16"/>
      <c r="B208" s="29"/>
      <c r="C208" s="29"/>
      <c r="D208" s="32" t="s">
        <v>99</v>
      </c>
      <c r="E208" s="53" t="s">
        <v>323</v>
      </c>
      <c r="F208" s="58">
        <v>10</v>
      </c>
      <c r="G208" s="58">
        <v>6</v>
      </c>
      <c r="H208" s="150">
        <f>SUM(F208:G208)</f>
        <v>16</v>
      </c>
      <c r="I208" s="58">
        <v>10</v>
      </c>
      <c r="J208" s="58">
        <v>6</v>
      </c>
      <c r="K208" s="58">
        <v>8</v>
      </c>
      <c r="L208" s="58">
        <v>6</v>
      </c>
      <c r="M208" s="58">
        <v>11</v>
      </c>
      <c r="N208" s="58">
        <v>10</v>
      </c>
      <c r="O208" s="150">
        <f>SUM(I208:N208)</f>
        <v>51</v>
      </c>
      <c r="P208" s="58">
        <v>0</v>
      </c>
      <c r="Q208" s="58">
        <v>0</v>
      </c>
      <c r="R208" s="58">
        <v>0</v>
      </c>
      <c r="S208" s="150">
        <f>SUM(P208:R208)</f>
        <v>0</v>
      </c>
      <c r="T208" s="58">
        <v>0</v>
      </c>
      <c r="U208" s="58">
        <v>0</v>
      </c>
      <c r="V208" s="58">
        <v>0</v>
      </c>
      <c r="W208" s="150">
        <f>SUM(T208:V208)</f>
        <v>0</v>
      </c>
      <c r="X208" s="158">
        <f>SUM(W208,S208,O208,H208)</f>
        <v>67</v>
      </c>
    </row>
    <row r="209" spans="1:24" s="6" customFormat="1" ht="12.75">
      <c r="A209" s="142"/>
      <c r="B209" s="143"/>
      <c r="C209" s="143"/>
      <c r="D209" s="144"/>
      <c r="E209" s="145" t="s">
        <v>313</v>
      </c>
      <c r="F209" s="150">
        <f aca="true" t="shared" si="65" ref="F209:X209">SUM(F207:F208)</f>
        <v>15</v>
      </c>
      <c r="G209" s="150">
        <f t="shared" si="65"/>
        <v>10</v>
      </c>
      <c r="H209" s="150">
        <f t="shared" si="65"/>
        <v>25</v>
      </c>
      <c r="I209" s="150">
        <f t="shared" si="65"/>
        <v>18</v>
      </c>
      <c r="J209" s="150">
        <f t="shared" si="65"/>
        <v>13</v>
      </c>
      <c r="K209" s="150">
        <f t="shared" si="65"/>
        <v>19</v>
      </c>
      <c r="L209" s="150">
        <f t="shared" si="65"/>
        <v>15</v>
      </c>
      <c r="M209" s="150">
        <f t="shared" si="65"/>
        <v>15</v>
      </c>
      <c r="N209" s="150">
        <f t="shared" si="65"/>
        <v>20</v>
      </c>
      <c r="O209" s="150">
        <f t="shared" si="65"/>
        <v>100</v>
      </c>
      <c r="P209" s="150">
        <f t="shared" si="65"/>
        <v>0</v>
      </c>
      <c r="Q209" s="150">
        <f t="shared" si="65"/>
        <v>0</v>
      </c>
      <c r="R209" s="150">
        <f t="shared" si="65"/>
        <v>0</v>
      </c>
      <c r="S209" s="150">
        <f t="shared" si="65"/>
        <v>0</v>
      </c>
      <c r="T209" s="150">
        <f t="shared" si="65"/>
        <v>0</v>
      </c>
      <c r="U209" s="150">
        <f t="shared" si="65"/>
        <v>0</v>
      </c>
      <c r="V209" s="150">
        <f t="shared" si="65"/>
        <v>0</v>
      </c>
      <c r="W209" s="150">
        <f t="shared" si="65"/>
        <v>0</v>
      </c>
      <c r="X209" s="150">
        <f t="shared" si="65"/>
        <v>125</v>
      </c>
    </row>
    <row r="210" spans="1:24" ht="12.75">
      <c r="A210" s="35">
        <v>67</v>
      </c>
      <c r="B210" s="30" t="s">
        <v>20</v>
      </c>
      <c r="C210" s="30" t="s">
        <v>3</v>
      </c>
      <c r="D210" s="31">
        <v>21020070</v>
      </c>
      <c r="E210" s="53" t="s">
        <v>322</v>
      </c>
      <c r="F210" s="58">
        <v>7</v>
      </c>
      <c r="G210" s="58">
        <v>10</v>
      </c>
      <c r="H210" s="150">
        <f>SUM(F210:G210)</f>
        <v>17</v>
      </c>
      <c r="I210" s="58">
        <v>6</v>
      </c>
      <c r="J210" s="58">
        <v>9</v>
      </c>
      <c r="K210" s="58">
        <v>7</v>
      </c>
      <c r="L210" s="58">
        <v>10</v>
      </c>
      <c r="M210" s="58">
        <v>10</v>
      </c>
      <c r="N210" s="58">
        <v>13</v>
      </c>
      <c r="O210" s="150">
        <f>SUM(I210:N210)</f>
        <v>55</v>
      </c>
      <c r="P210" s="58">
        <v>13</v>
      </c>
      <c r="Q210" s="58">
        <v>18</v>
      </c>
      <c r="R210" s="58">
        <v>12</v>
      </c>
      <c r="S210" s="150">
        <f>SUM(P210:R210)</f>
        <v>43</v>
      </c>
      <c r="T210" s="58">
        <v>0</v>
      </c>
      <c r="U210" s="58">
        <v>0</v>
      </c>
      <c r="V210" s="58">
        <v>0</v>
      </c>
      <c r="W210" s="150">
        <f>SUM(T210:V210)</f>
        <v>0</v>
      </c>
      <c r="X210" s="158">
        <f>SUM(W210,S210,O210,H210)</f>
        <v>115</v>
      </c>
    </row>
    <row r="211" spans="1:24" ht="12.75">
      <c r="A211" s="16"/>
      <c r="B211" s="29"/>
      <c r="C211" s="29"/>
      <c r="D211" s="32" t="s">
        <v>340</v>
      </c>
      <c r="E211" s="53" t="s">
        <v>323</v>
      </c>
      <c r="F211" s="58">
        <v>10</v>
      </c>
      <c r="G211" s="58">
        <v>6</v>
      </c>
      <c r="H211" s="150">
        <f>SUM(F211:G211)</f>
        <v>16</v>
      </c>
      <c r="I211" s="58">
        <v>8</v>
      </c>
      <c r="J211" s="58">
        <v>7</v>
      </c>
      <c r="K211" s="58">
        <v>3</v>
      </c>
      <c r="L211" s="58">
        <v>2</v>
      </c>
      <c r="M211" s="58">
        <v>14</v>
      </c>
      <c r="N211" s="58">
        <v>3</v>
      </c>
      <c r="O211" s="150">
        <f>SUM(I211:N211)</f>
        <v>37</v>
      </c>
      <c r="P211" s="58">
        <v>7</v>
      </c>
      <c r="Q211" s="58">
        <v>7</v>
      </c>
      <c r="R211" s="58">
        <v>12</v>
      </c>
      <c r="S211" s="150">
        <f>SUM(P211:R211)</f>
        <v>26</v>
      </c>
      <c r="T211" s="58">
        <v>0</v>
      </c>
      <c r="U211" s="58">
        <v>0</v>
      </c>
      <c r="V211" s="58">
        <v>0</v>
      </c>
      <c r="W211" s="150">
        <f>SUM(T211:V211)</f>
        <v>0</v>
      </c>
      <c r="X211" s="158">
        <f>SUM(W211,S211,O211,H211)</f>
        <v>79</v>
      </c>
    </row>
    <row r="212" spans="1:24" s="6" customFormat="1" ht="12.75">
      <c r="A212" s="142"/>
      <c r="B212" s="143"/>
      <c r="C212" s="143"/>
      <c r="D212" s="144" t="s">
        <v>341</v>
      </c>
      <c r="E212" s="145" t="s">
        <v>313</v>
      </c>
      <c r="F212" s="150">
        <f aca="true" t="shared" si="66" ref="F212:X212">SUM(F210:F211)</f>
        <v>17</v>
      </c>
      <c r="G212" s="150">
        <f t="shared" si="66"/>
        <v>16</v>
      </c>
      <c r="H212" s="150">
        <f t="shared" si="66"/>
        <v>33</v>
      </c>
      <c r="I212" s="150">
        <f t="shared" si="66"/>
        <v>14</v>
      </c>
      <c r="J212" s="150">
        <f t="shared" si="66"/>
        <v>16</v>
      </c>
      <c r="K212" s="150">
        <f t="shared" si="66"/>
        <v>10</v>
      </c>
      <c r="L212" s="150">
        <f t="shared" si="66"/>
        <v>12</v>
      </c>
      <c r="M212" s="150">
        <f t="shared" si="66"/>
        <v>24</v>
      </c>
      <c r="N212" s="150">
        <f t="shared" si="66"/>
        <v>16</v>
      </c>
      <c r="O212" s="150">
        <f t="shared" si="66"/>
        <v>92</v>
      </c>
      <c r="P212" s="150">
        <f t="shared" si="66"/>
        <v>20</v>
      </c>
      <c r="Q212" s="150">
        <f t="shared" si="66"/>
        <v>25</v>
      </c>
      <c r="R212" s="150">
        <f t="shared" si="66"/>
        <v>24</v>
      </c>
      <c r="S212" s="150">
        <f t="shared" si="66"/>
        <v>69</v>
      </c>
      <c r="T212" s="150">
        <f t="shared" si="66"/>
        <v>0</v>
      </c>
      <c r="U212" s="150">
        <f t="shared" si="66"/>
        <v>0</v>
      </c>
      <c r="V212" s="150">
        <f t="shared" si="66"/>
        <v>0</v>
      </c>
      <c r="W212" s="150">
        <f t="shared" si="66"/>
        <v>0</v>
      </c>
      <c r="X212" s="150">
        <f t="shared" si="66"/>
        <v>194</v>
      </c>
    </row>
    <row r="213" spans="1:24" ht="12.75">
      <c r="A213" s="35">
        <v>68</v>
      </c>
      <c r="B213" s="30" t="s">
        <v>259</v>
      </c>
      <c r="C213" s="30" t="s">
        <v>149</v>
      </c>
      <c r="D213" s="31">
        <v>21020071</v>
      </c>
      <c r="E213" s="53" t="s">
        <v>322</v>
      </c>
      <c r="F213" s="58">
        <v>20</v>
      </c>
      <c r="G213" s="58">
        <v>36</v>
      </c>
      <c r="H213" s="150">
        <f>SUM(F213:G213)</f>
        <v>56</v>
      </c>
      <c r="I213" s="58">
        <v>16</v>
      </c>
      <c r="J213" s="58">
        <v>27</v>
      </c>
      <c r="K213" s="58">
        <v>11</v>
      </c>
      <c r="L213" s="58">
        <v>16</v>
      </c>
      <c r="M213" s="58">
        <v>28</v>
      </c>
      <c r="N213" s="58">
        <v>15</v>
      </c>
      <c r="O213" s="150">
        <f>SUM(I213:N213)</f>
        <v>113</v>
      </c>
      <c r="P213" s="58">
        <v>24</v>
      </c>
      <c r="Q213" s="58">
        <v>12</v>
      </c>
      <c r="R213" s="58">
        <v>16</v>
      </c>
      <c r="S213" s="150">
        <f>SUM(P213:R213)</f>
        <v>52</v>
      </c>
      <c r="T213" s="58">
        <v>0</v>
      </c>
      <c r="U213" s="58">
        <v>0</v>
      </c>
      <c r="V213" s="58">
        <v>0</v>
      </c>
      <c r="W213" s="150">
        <f>SUM(T213:V213)</f>
        <v>0</v>
      </c>
      <c r="X213" s="158">
        <f>SUM(W213,S213,O213,H213)</f>
        <v>221</v>
      </c>
    </row>
    <row r="214" spans="1:24" ht="12.75">
      <c r="A214" s="16"/>
      <c r="B214" s="29"/>
      <c r="C214" s="29"/>
      <c r="D214" s="32" t="s">
        <v>261</v>
      </c>
      <c r="E214" s="53" t="s">
        <v>323</v>
      </c>
      <c r="F214" s="58">
        <v>13</v>
      </c>
      <c r="G214" s="58">
        <v>15</v>
      </c>
      <c r="H214" s="150">
        <f>SUM(F214:G214)</f>
        <v>28</v>
      </c>
      <c r="I214" s="58">
        <v>27</v>
      </c>
      <c r="J214" s="58">
        <v>19</v>
      </c>
      <c r="K214" s="58">
        <v>26</v>
      </c>
      <c r="L214" s="58">
        <v>24</v>
      </c>
      <c r="M214" s="58">
        <v>17</v>
      </c>
      <c r="N214" s="58">
        <v>22</v>
      </c>
      <c r="O214" s="150">
        <f>SUM(I214:N214)</f>
        <v>135</v>
      </c>
      <c r="P214" s="58">
        <v>16</v>
      </c>
      <c r="Q214" s="58">
        <v>18</v>
      </c>
      <c r="R214" s="58">
        <v>14</v>
      </c>
      <c r="S214" s="150">
        <f>SUM(P214:R214)</f>
        <v>48</v>
      </c>
      <c r="T214" s="58">
        <v>0</v>
      </c>
      <c r="U214" s="58">
        <v>0</v>
      </c>
      <c r="V214" s="58">
        <v>0</v>
      </c>
      <c r="W214" s="150">
        <f>SUM(T214:V214)</f>
        <v>0</v>
      </c>
      <c r="X214" s="158">
        <f>SUM(W214,S214,O214,H214)</f>
        <v>211</v>
      </c>
    </row>
    <row r="215" spans="1:24" s="6" customFormat="1" ht="12.75">
      <c r="A215" s="142"/>
      <c r="B215" s="143"/>
      <c r="C215" s="143"/>
      <c r="D215" s="144"/>
      <c r="E215" s="145" t="s">
        <v>313</v>
      </c>
      <c r="F215" s="150">
        <f aca="true" t="shared" si="67" ref="F215:X215">SUM(F213:F214)</f>
        <v>33</v>
      </c>
      <c r="G215" s="150">
        <f t="shared" si="67"/>
        <v>51</v>
      </c>
      <c r="H215" s="150">
        <f t="shared" si="67"/>
        <v>84</v>
      </c>
      <c r="I215" s="150">
        <f t="shared" si="67"/>
        <v>43</v>
      </c>
      <c r="J215" s="150">
        <f t="shared" si="67"/>
        <v>46</v>
      </c>
      <c r="K215" s="150">
        <f t="shared" si="67"/>
        <v>37</v>
      </c>
      <c r="L215" s="150">
        <f t="shared" si="67"/>
        <v>40</v>
      </c>
      <c r="M215" s="150">
        <f t="shared" si="67"/>
        <v>45</v>
      </c>
      <c r="N215" s="150">
        <f t="shared" si="67"/>
        <v>37</v>
      </c>
      <c r="O215" s="150">
        <f t="shared" si="67"/>
        <v>248</v>
      </c>
      <c r="P215" s="150">
        <f t="shared" si="67"/>
        <v>40</v>
      </c>
      <c r="Q215" s="150">
        <f t="shared" si="67"/>
        <v>30</v>
      </c>
      <c r="R215" s="150">
        <f t="shared" si="67"/>
        <v>30</v>
      </c>
      <c r="S215" s="150">
        <f t="shared" si="67"/>
        <v>100</v>
      </c>
      <c r="T215" s="150">
        <f t="shared" si="67"/>
        <v>0</v>
      </c>
      <c r="U215" s="150">
        <f t="shared" si="67"/>
        <v>0</v>
      </c>
      <c r="V215" s="150">
        <f t="shared" si="67"/>
        <v>0</v>
      </c>
      <c r="W215" s="150">
        <f t="shared" si="67"/>
        <v>0</v>
      </c>
      <c r="X215" s="150">
        <f t="shared" si="67"/>
        <v>432</v>
      </c>
    </row>
    <row r="216" spans="1:24" ht="12.75">
      <c r="A216" s="35">
        <v>69</v>
      </c>
      <c r="B216" s="30" t="s">
        <v>127</v>
      </c>
      <c r="C216" s="30" t="s">
        <v>23</v>
      </c>
      <c r="D216" s="31">
        <v>21020072</v>
      </c>
      <c r="E216" s="53" t="s">
        <v>322</v>
      </c>
      <c r="F216" s="58">
        <v>7</v>
      </c>
      <c r="G216" s="58">
        <v>9</v>
      </c>
      <c r="H216" s="150">
        <f>SUM(F216:G216)</f>
        <v>16</v>
      </c>
      <c r="I216" s="58">
        <v>3</v>
      </c>
      <c r="J216" s="58">
        <v>6</v>
      </c>
      <c r="K216" s="58">
        <v>3</v>
      </c>
      <c r="L216" s="58">
        <v>10</v>
      </c>
      <c r="M216" s="58">
        <v>6</v>
      </c>
      <c r="N216" s="58">
        <v>9</v>
      </c>
      <c r="O216" s="150">
        <f>SUM(I216:N216)</f>
        <v>37</v>
      </c>
      <c r="P216" s="58">
        <v>0</v>
      </c>
      <c r="Q216" s="58">
        <v>0</v>
      </c>
      <c r="R216" s="58">
        <v>0</v>
      </c>
      <c r="S216" s="150">
        <f>SUM(P216:R216)</f>
        <v>0</v>
      </c>
      <c r="T216" s="58">
        <v>0</v>
      </c>
      <c r="U216" s="58">
        <v>0</v>
      </c>
      <c r="V216" s="58">
        <v>0</v>
      </c>
      <c r="W216" s="150">
        <f>SUM(T216:V216)</f>
        <v>0</v>
      </c>
      <c r="X216" s="158">
        <f>SUM(W216,S216,O216,H216)</f>
        <v>53</v>
      </c>
    </row>
    <row r="217" spans="1:24" ht="12.75">
      <c r="A217" s="16"/>
      <c r="B217" s="29"/>
      <c r="C217" s="29"/>
      <c r="D217" s="32" t="s">
        <v>129</v>
      </c>
      <c r="E217" s="53" t="s">
        <v>323</v>
      </c>
      <c r="F217" s="58">
        <v>4</v>
      </c>
      <c r="G217" s="58">
        <v>14</v>
      </c>
      <c r="H217" s="150">
        <f>SUM(F217:G217)</f>
        <v>18</v>
      </c>
      <c r="I217" s="58">
        <v>0</v>
      </c>
      <c r="J217" s="58">
        <v>4</v>
      </c>
      <c r="K217" s="58">
        <v>10</v>
      </c>
      <c r="L217" s="58">
        <v>9</v>
      </c>
      <c r="M217" s="58">
        <v>8</v>
      </c>
      <c r="N217" s="58">
        <v>3</v>
      </c>
      <c r="O217" s="150">
        <f>SUM(I217:N217)</f>
        <v>34</v>
      </c>
      <c r="P217" s="58">
        <v>0</v>
      </c>
      <c r="Q217" s="58">
        <v>0</v>
      </c>
      <c r="R217" s="58">
        <v>0</v>
      </c>
      <c r="S217" s="150">
        <f>SUM(P217:R217)</f>
        <v>0</v>
      </c>
      <c r="T217" s="58">
        <v>0</v>
      </c>
      <c r="U217" s="58">
        <v>0</v>
      </c>
      <c r="V217" s="58">
        <v>0</v>
      </c>
      <c r="W217" s="150">
        <f>SUM(T217:V217)</f>
        <v>0</v>
      </c>
      <c r="X217" s="158">
        <f>SUM(W217,S217,O217,H217)</f>
        <v>52</v>
      </c>
    </row>
    <row r="218" spans="1:24" s="6" customFormat="1" ht="12.75">
      <c r="A218" s="142"/>
      <c r="B218" s="143"/>
      <c r="C218" s="143"/>
      <c r="D218" s="144"/>
      <c r="E218" s="145" t="s">
        <v>313</v>
      </c>
      <c r="F218" s="150">
        <f aca="true" t="shared" si="68" ref="F218:X218">SUM(F216:F217)</f>
        <v>11</v>
      </c>
      <c r="G218" s="150">
        <f t="shared" si="68"/>
        <v>23</v>
      </c>
      <c r="H218" s="150">
        <f t="shared" si="68"/>
        <v>34</v>
      </c>
      <c r="I218" s="150">
        <f t="shared" si="68"/>
        <v>3</v>
      </c>
      <c r="J218" s="150">
        <f t="shared" si="68"/>
        <v>10</v>
      </c>
      <c r="K218" s="150">
        <f t="shared" si="68"/>
        <v>13</v>
      </c>
      <c r="L218" s="150">
        <f t="shared" si="68"/>
        <v>19</v>
      </c>
      <c r="M218" s="150">
        <f t="shared" si="68"/>
        <v>14</v>
      </c>
      <c r="N218" s="150">
        <f t="shared" si="68"/>
        <v>12</v>
      </c>
      <c r="O218" s="150">
        <f t="shared" si="68"/>
        <v>71</v>
      </c>
      <c r="P218" s="150">
        <f t="shared" si="68"/>
        <v>0</v>
      </c>
      <c r="Q218" s="150">
        <f t="shared" si="68"/>
        <v>0</v>
      </c>
      <c r="R218" s="150">
        <f t="shared" si="68"/>
        <v>0</v>
      </c>
      <c r="S218" s="150">
        <f t="shared" si="68"/>
        <v>0</v>
      </c>
      <c r="T218" s="150">
        <f t="shared" si="68"/>
        <v>0</v>
      </c>
      <c r="U218" s="150">
        <f t="shared" si="68"/>
        <v>0</v>
      </c>
      <c r="V218" s="150">
        <f t="shared" si="68"/>
        <v>0</v>
      </c>
      <c r="W218" s="150">
        <f t="shared" si="68"/>
        <v>0</v>
      </c>
      <c r="X218" s="150">
        <f t="shared" si="68"/>
        <v>105</v>
      </c>
    </row>
    <row r="219" spans="1:24" ht="12.75">
      <c r="A219" s="35">
        <v>70</v>
      </c>
      <c r="B219" s="30" t="s">
        <v>14</v>
      </c>
      <c r="C219" s="30" t="s">
        <v>68</v>
      </c>
      <c r="D219" s="31">
        <v>21020073</v>
      </c>
      <c r="E219" s="53" t="s">
        <v>322</v>
      </c>
      <c r="F219" s="58">
        <v>5</v>
      </c>
      <c r="G219" s="58">
        <v>10</v>
      </c>
      <c r="H219" s="150">
        <f>SUM(F219:G219)</f>
        <v>15</v>
      </c>
      <c r="I219" s="58">
        <v>9</v>
      </c>
      <c r="J219" s="58">
        <v>10</v>
      </c>
      <c r="K219" s="58">
        <v>7</v>
      </c>
      <c r="L219" s="58">
        <v>5</v>
      </c>
      <c r="M219" s="58">
        <v>10</v>
      </c>
      <c r="N219" s="58">
        <v>3</v>
      </c>
      <c r="O219" s="150">
        <f>SUM(I219:N219)</f>
        <v>44</v>
      </c>
      <c r="P219" s="58">
        <v>0</v>
      </c>
      <c r="Q219" s="58">
        <v>0</v>
      </c>
      <c r="R219" s="58">
        <v>0</v>
      </c>
      <c r="S219" s="150">
        <f>SUM(P219:R219)</f>
        <v>0</v>
      </c>
      <c r="T219" s="58">
        <v>0</v>
      </c>
      <c r="U219" s="58">
        <v>0</v>
      </c>
      <c r="V219" s="58">
        <v>0</v>
      </c>
      <c r="W219" s="150">
        <f>SUM(T219:V219)</f>
        <v>0</v>
      </c>
      <c r="X219" s="158">
        <f>SUM(W219,S219,O219,H219)</f>
        <v>59</v>
      </c>
    </row>
    <row r="220" spans="1:24" ht="12.75">
      <c r="A220" s="16"/>
      <c r="B220" s="29"/>
      <c r="C220" s="29"/>
      <c r="D220" s="32" t="s">
        <v>16</v>
      </c>
      <c r="E220" s="53" t="s">
        <v>323</v>
      </c>
      <c r="F220" s="58">
        <v>6</v>
      </c>
      <c r="G220" s="58">
        <v>3</v>
      </c>
      <c r="H220" s="150">
        <f>SUM(F220:G220)</f>
        <v>9</v>
      </c>
      <c r="I220" s="58">
        <v>12</v>
      </c>
      <c r="J220" s="58">
        <v>9</v>
      </c>
      <c r="K220" s="58">
        <v>9</v>
      </c>
      <c r="L220" s="58">
        <v>4</v>
      </c>
      <c r="M220" s="58">
        <v>12</v>
      </c>
      <c r="N220" s="58">
        <v>7</v>
      </c>
      <c r="O220" s="150">
        <f>SUM(I220:N220)</f>
        <v>53</v>
      </c>
      <c r="P220" s="58">
        <v>0</v>
      </c>
      <c r="Q220" s="58">
        <v>0</v>
      </c>
      <c r="R220" s="58">
        <v>0</v>
      </c>
      <c r="S220" s="150">
        <f>SUM(P220:R220)</f>
        <v>0</v>
      </c>
      <c r="T220" s="58">
        <v>0</v>
      </c>
      <c r="U220" s="58">
        <v>0</v>
      </c>
      <c r="V220" s="58">
        <v>0</v>
      </c>
      <c r="W220" s="150">
        <f>SUM(T220:V220)</f>
        <v>0</v>
      </c>
      <c r="X220" s="158">
        <f>SUM(W220,S220,O220,H220)</f>
        <v>62</v>
      </c>
    </row>
    <row r="221" spans="1:24" s="6" customFormat="1" ht="12.75">
      <c r="A221" s="142"/>
      <c r="B221" s="143"/>
      <c r="C221" s="143"/>
      <c r="D221" s="144"/>
      <c r="E221" s="145" t="s">
        <v>313</v>
      </c>
      <c r="F221" s="150">
        <f aca="true" t="shared" si="69" ref="F221:X221">SUM(F219:F220)</f>
        <v>11</v>
      </c>
      <c r="G221" s="150">
        <f t="shared" si="69"/>
        <v>13</v>
      </c>
      <c r="H221" s="150">
        <f t="shared" si="69"/>
        <v>24</v>
      </c>
      <c r="I221" s="150">
        <f t="shared" si="69"/>
        <v>21</v>
      </c>
      <c r="J221" s="150">
        <f t="shared" si="69"/>
        <v>19</v>
      </c>
      <c r="K221" s="150">
        <f t="shared" si="69"/>
        <v>16</v>
      </c>
      <c r="L221" s="150">
        <f t="shared" si="69"/>
        <v>9</v>
      </c>
      <c r="M221" s="150">
        <f t="shared" si="69"/>
        <v>22</v>
      </c>
      <c r="N221" s="150">
        <f t="shared" si="69"/>
        <v>10</v>
      </c>
      <c r="O221" s="150">
        <f t="shared" si="69"/>
        <v>97</v>
      </c>
      <c r="P221" s="150">
        <f t="shared" si="69"/>
        <v>0</v>
      </c>
      <c r="Q221" s="150">
        <f t="shared" si="69"/>
        <v>0</v>
      </c>
      <c r="R221" s="150">
        <f t="shared" si="69"/>
        <v>0</v>
      </c>
      <c r="S221" s="150">
        <f t="shared" si="69"/>
        <v>0</v>
      </c>
      <c r="T221" s="150">
        <f t="shared" si="69"/>
        <v>0</v>
      </c>
      <c r="U221" s="150">
        <f t="shared" si="69"/>
        <v>0</v>
      </c>
      <c r="V221" s="150">
        <f t="shared" si="69"/>
        <v>0</v>
      </c>
      <c r="W221" s="150">
        <f t="shared" si="69"/>
        <v>0</v>
      </c>
      <c r="X221" s="150">
        <f t="shared" si="69"/>
        <v>121</v>
      </c>
    </row>
    <row r="222" spans="1:24" ht="12.75">
      <c r="A222" s="35">
        <v>71</v>
      </c>
      <c r="B222" s="30" t="s">
        <v>262</v>
      </c>
      <c r="C222" s="30" t="s">
        <v>254</v>
      </c>
      <c r="D222" s="31">
        <v>21020074</v>
      </c>
      <c r="E222" s="53" t="s">
        <v>322</v>
      </c>
      <c r="F222" s="58">
        <v>15</v>
      </c>
      <c r="G222" s="58">
        <v>21</v>
      </c>
      <c r="H222" s="150">
        <f>SUM(F222:G222)</f>
        <v>36</v>
      </c>
      <c r="I222" s="58">
        <v>16</v>
      </c>
      <c r="J222" s="58">
        <v>25</v>
      </c>
      <c r="K222" s="58">
        <v>21</v>
      </c>
      <c r="L222" s="58">
        <v>18</v>
      </c>
      <c r="M222" s="58">
        <v>25</v>
      </c>
      <c r="N222" s="58">
        <v>30</v>
      </c>
      <c r="O222" s="150">
        <f>SUM(I222:N222)</f>
        <v>135</v>
      </c>
      <c r="P222" s="58">
        <v>22</v>
      </c>
      <c r="Q222" s="58">
        <v>19</v>
      </c>
      <c r="R222" s="58">
        <v>7</v>
      </c>
      <c r="S222" s="150">
        <f>SUM(P222:R222)</f>
        <v>48</v>
      </c>
      <c r="T222" s="58">
        <v>0</v>
      </c>
      <c r="U222" s="58">
        <v>0</v>
      </c>
      <c r="V222" s="58">
        <v>0</v>
      </c>
      <c r="W222" s="150">
        <f>SUM(T222:V222)</f>
        <v>0</v>
      </c>
      <c r="X222" s="158">
        <f>SUM(W222,S222,O222,H222)</f>
        <v>219</v>
      </c>
    </row>
    <row r="223" spans="1:24" ht="12.75">
      <c r="A223" s="16"/>
      <c r="B223" s="29"/>
      <c r="C223" s="29"/>
      <c r="D223" s="32" t="s">
        <v>264</v>
      </c>
      <c r="E223" s="53" t="s">
        <v>323</v>
      </c>
      <c r="F223" s="58">
        <v>9</v>
      </c>
      <c r="G223" s="58">
        <v>8</v>
      </c>
      <c r="H223" s="150">
        <f>SUM(F223:G223)</f>
        <v>17</v>
      </c>
      <c r="I223" s="58">
        <v>17</v>
      </c>
      <c r="J223" s="58">
        <v>17</v>
      </c>
      <c r="K223" s="58">
        <v>12</v>
      </c>
      <c r="L223" s="58">
        <v>14</v>
      </c>
      <c r="M223" s="58">
        <v>18</v>
      </c>
      <c r="N223" s="58">
        <v>22</v>
      </c>
      <c r="O223" s="150">
        <f>SUM(I223:N223)</f>
        <v>100</v>
      </c>
      <c r="P223" s="58">
        <v>9</v>
      </c>
      <c r="Q223" s="58">
        <v>14</v>
      </c>
      <c r="R223" s="58">
        <v>16</v>
      </c>
      <c r="S223" s="150">
        <f>SUM(P223:R223)</f>
        <v>39</v>
      </c>
      <c r="T223" s="58">
        <v>0</v>
      </c>
      <c r="U223" s="58">
        <v>0</v>
      </c>
      <c r="V223" s="58">
        <v>0</v>
      </c>
      <c r="W223" s="150">
        <f>SUM(T223:V223)</f>
        <v>0</v>
      </c>
      <c r="X223" s="158">
        <f>SUM(W223,S223,O223,H223)</f>
        <v>156</v>
      </c>
    </row>
    <row r="224" spans="1:24" s="6" customFormat="1" ht="12.75">
      <c r="A224" s="142"/>
      <c r="B224" s="143"/>
      <c r="C224" s="143"/>
      <c r="D224" s="144"/>
      <c r="E224" s="145" t="s">
        <v>313</v>
      </c>
      <c r="F224" s="150">
        <f aca="true" t="shared" si="70" ref="F224:X224">SUM(F222:F223)</f>
        <v>24</v>
      </c>
      <c r="G224" s="150">
        <f t="shared" si="70"/>
        <v>29</v>
      </c>
      <c r="H224" s="150">
        <f t="shared" si="70"/>
        <v>53</v>
      </c>
      <c r="I224" s="150">
        <f t="shared" si="70"/>
        <v>33</v>
      </c>
      <c r="J224" s="150">
        <f t="shared" si="70"/>
        <v>42</v>
      </c>
      <c r="K224" s="150">
        <f t="shared" si="70"/>
        <v>33</v>
      </c>
      <c r="L224" s="150">
        <f t="shared" si="70"/>
        <v>32</v>
      </c>
      <c r="M224" s="150">
        <f t="shared" si="70"/>
        <v>43</v>
      </c>
      <c r="N224" s="150">
        <f t="shared" si="70"/>
        <v>52</v>
      </c>
      <c r="O224" s="150">
        <f t="shared" si="70"/>
        <v>235</v>
      </c>
      <c r="P224" s="150">
        <f t="shared" si="70"/>
        <v>31</v>
      </c>
      <c r="Q224" s="150">
        <f t="shared" si="70"/>
        <v>33</v>
      </c>
      <c r="R224" s="150">
        <f t="shared" si="70"/>
        <v>23</v>
      </c>
      <c r="S224" s="150">
        <f t="shared" si="70"/>
        <v>87</v>
      </c>
      <c r="T224" s="150">
        <f t="shared" si="70"/>
        <v>0</v>
      </c>
      <c r="U224" s="150">
        <f t="shared" si="70"/>
        <v>0</v>
      </c>
      <c r="V224" s="150">
        <f t="shared" si="70"/>
        <v>0</v>
      </c>
      <c r="W224" s="150">
        <f t="shared" si="70"/>
        <v>0</v>
      </c>
      <c r="X224" s="150">
        <f t="shared" si="70"/>
        <v>375</v>
      </c>
    </row>
    <row r="225" spans="1:24" ht="12.75">
      <c r="A225" s="35">
        <v>72</v>
      </c>
      <c r="B225" s="30" t="s">
        <v>58</v>
      </c>
      <c r="C225" s="30" t="s">
        <v>278</v>
      </c>
      <c r="D225" s="31">
        <v>21020075</v>
      </c>
      <c r="E225" s="53" t="s">
        <v>322</v>
      </c>
      <c r="F225" s="58">
        <v>6</v>
      </c>
      <c r="G225" s="58">
        <v>3</v>
      </c>
      <c r="H225" s="150">
        <f>SUM(F225:G225)</f>
        <v>9</v>
      </c>
      <c r="I225" s="58">
        <v>3</v>
      </c>
      <c r="J225" s="58">
        <v>3</v>
      </c>
      <c r="K225" s="58">
        <v>7</v>
      </c>
      <c r="L225" s="58">
        <v>7</v>
      </c>
      <c r="M225" s="58">
        <v>3</v>
      </c>
      <c r="N225" s="58">
        <v>4</v>
      </c>
      <c r="O225" s="150">
        <f>SUM(I225:N225)</f>
        <v>27</v>
      </c>
      <c r="P225" s="58">
        <v>0</v>
      </c>
      <c r="Q225" s="58">
        <v>0</v>
      </c>
      <c r="R225" s="58">
        <v>0</v>
      </c>
      <c r="S225" s="150">
        <f>SUM(P225:R225)</f>
        <v>0</v>
      </c>
      <c r="T225" s="58">
        <v>0</v>
      </c>
      <c r="U225" s="58">
        <v>0</v>
      </c>
      <c r="V225" s="58">
        <v>0</v>
      </c>
      <c r="W225" s="150">
        <f>SUM(T225:V225)</f>
        <v>0</v>
      </c>
      <c r="X225" s="158">
        <f>SUM(W225,S225,O225,H225)</f>
        <v>36</v>
      </c>
    </row>
    <row r="226" spans="1:24" ht="12.75">
      <c r="A226" s="16"/>
      <c r="B226" s="29"/>
      <c r="C226" s="29"/>
      <c r="D226" s="32" t="s">
        <v>60</v>
      </c>
      <c r="E226" s="53" t="s">
        <v>323</v>
      </c>
      <c r="F226" s="58">
        <v>7</v>
      </c>
      <c r="G226" s="58">
        <v>2</v>
      </c>
      <c r="H226" s="150">
        <f>SUM(F226:G226)</f>
        <v>9</v>
      </c>
      <c r="I226" s="58">
        <v>6</v>
      </c>
      <c r="J226" s="58">
        <v>1</v>
      </c>
      <c r="K226" s="58">
        <v>5</v>
      </c>
      <c r="L226" s="58">
        <v>3</v>
      </c>
      <c r="M226" s="58">
        <v>7</v>
      </c>
      <c r="N226" s="58">
        <v>3</v>
      </c>
      <c r="O226" s="150">
        <f>SUM(I226:N226)</f>
        <v>25</v>
      </c>
      <c r="P226" s="58">
        <v>0</v>
      </c>
      <c r="Q226" s="58">
        <v>0</v>
      </c>
      <c r="R226" s="58">
        <v>0</v>
      </c>
      <c r="S226" s="150">
        <f>SUM(P226:R226)</f>
        <v>0</v>
      </c>
      <c r="T226" s="58">
        <v>0</v>
      </c>
      <c r="U226" s="58">
        <v>0</v>
      </c>
      <c r="V226" s="58">
        <v>0</v>
      </c>
      <c r="W226" s="150">
        <f>SUM(T226:V226)</f>
        <v>0</v>
      </c>
      <c r="X226" s="158">
        <f>SUM(W226,S226,O226,H226)</f>
        <v>34</v>
      </c>
    </row>
    <row r="227" spans="1:24" s="6" customFormat="1" ht="12.75">
      <c r="A227" s="142"/>
      <c r="B227" s="143"/>
      <c r="C227" s="143"/>
      <c r="D227" s="144"/>
      <c r="E227" s="145" t="s">
        <v>313</v>
      </c>
      <c r="F227" s="150">
        <f aca="true" t="shared" si="71" ref="F227:X227">SUM(F225:F226)</f>
        <v>13</v>
      </c>
      <c r="G227" s="150">
        <f t="shared" si="71"/>
        <v>5</v>
      </c>
      <c r="H227" s="150">
        <f t="shared" si="71"/>
        <v>18</v>
      </c>
      <c r="I227" s="150">
        <f t="shared" si="71"/>
        <v>9</v>
      </c>
      <c r="J227" s="150">
        <f t="shared" si="71"/>
        <v>4</v>
      </c>
      <c r="K227" s="150">
        <f t="shared" si="71"/>
        <v>12</v>
      </c>
      <c r="L227" s="150">
        <f t="shared" si="71"/>
        <v>10</v>
      </c>
      <c r="M227" s="150">
        <f t="shared" si="71"/>
        <v>10</v>
      </c>
      <c r="N227" s="150">
        <f t="shared" si="71"/>
        <v>7</v>
      </c>
      <c r="O227" s="150">
        <f t="shared" si="71"/>
        <v>52</v>
      </c>
      <c r="P227" s="150">
        <f t="shared" si="71"/>
        <v>0</v>
      </c>
      <c r="Q227" s="150">
        <f t="shared" si="71"/>
        <v>0</v>
      </c>
      <c r="R227" s="150">
        <f t="shared" si="71"/>
        <v>0</v>
      </c>
      <c r="S227" s="150">
        <f t="shared" si="71"/>
        <v>0</v>
      </c>
      <c r="T227" s="150">
        <f t="shared" si="71"/>
        <v>0</v>
      </c>
      <c r="U227" s="150">
        <f t="shared" si="71"/>
        <v>0</v>
      </c>
      <c r="V227" s="150">
        <f t="shared" si="71"/>
        <v>0</v>
      </c>
      <c r="W227" s="150">
        <f t="shared" si="71"/>
        <v>0</v>
      </c>
      <c r="X227" s="150">
        <f t="shared" si="71"/>
        <v>70</v>
      </c>
    </row>
    <row r="228" spans="1:24" ht="12.75">
      <c r="A228" s="35">
        <v>73</v>
      </c>
      <c r="B228" s="30" t="s">
        <v>184</v>
      </c>
      <c r="C228" s="30" t="s">
        <v>122</v>
      </c>
      <c r="D228" s="31">
        <v>21020076</v>
      </c>
      <c r="E228" s="53" t="s">
        <v>322</v>
      </c>
      <c r="F228" s="58">
        <v>5</v>
      </c>
      <c r="G228" s="58">
        <v>11</v>
      </c>
      <c r="H228" s="150">
        <f>SUM(F228:G228)</f>
        <v>16</v>
      </c>
      <c r="I228" s="58">
        <v>14</v>
      </c>
      <c r="J228" s="58">
        <v>12</v>
      </c>
      <c r="K228" s="58">
        <v>15</v>
      </c>
      <c r="L228" s="58">
        <v>15</v>
      </c>
      <c r="M228" s="58">
        <v>16</v>
      </c>
      <c r="N228" s="58">
        <v>13</v>
      </c>
      <c r="O228" s="150">
        <f>SUM(I228:N228)</f>
        <v>85</v>
      </c>
      <c r="P228" s="58">
        <v>14</v>
      </c>
      <c r="Q228" s="58">
        <v>17</v>
      </c>
      <c r="R228" s="58">
        <v>11</v>
      </c>
      <c r="S228" s="150">
        <f>SUM(P228:R228)</f>
        <v>42</v>
      </c>
      <c r="T228" s="58">
        <v>0</v>
      </c>
      <c r="U228" s="58">
        <v>0</v>
      </c>
      <c r="V228" s="58">
        <v>0</v>
      </c>
      <c r="W228" s="150">
        <f>SUM(T228:V228)</f>
        <v>0</v>
      </c>
      <c r="X228" s="158">
        <f>SUM(W228,S228,O228,H228)</f>
        <v>143</v>
      </c>
    </row>
    <row r="229" spans="1:24" ht="12.75">
      <c r="A229" s="16"/>
      <c r="B229" s="29"/>
      <c r="C229" s="29"/>
      <c r="D229" s="32" t="s">
        <v>186</v>
      </c>
      <c r="E229" s="53" t="s">
        <v>323</v>
      </c>
      <c r="F229" s="58">
        <v>5</v>
      </c>
      <c r="G229" s="58">
        <v>3</v>
      </c>
      <c r="H229" s="150">
        <f>SUM(F229:G229)</f>
        <v>8</v>
      </c>
      <c r="I229" s="58">
        <v>22</v>
      </c>
      <c r="J229" s="58">
        <v>9</v>
      </c>
      <c r="K229" s="58">
        <v>22</v>
      </c>
      <c r="L229" s="58">
        <v>9</v>
      </c>
      <c r="M229" s="58">
        <v>9</v>
      </c>
      <c r="N229" s="58">
        <v>12</v>
      </c>
      <c r="O229" s="150">
        <f>SUM(I229:N229)</f>
        <v>83</v>
      </c>
      <c r="P229" s="58">
        <v>19</v>
      </c>
      <c r="Q229" s="58">
        <v>10</v>
      </c>
      <c r="R229" s="58">
        <v>12</v>
      </c>
      <c r="S229" s="150">
        <f>SUM(P229:R229)</f>
        <v>41</v>
      </c>
      <c r="T229" s="58">
        <v>0</v>
      </c>
      <c r="U229" s="58">
        <v>0</v>
      </c>
      <c r="V229" s="58">
        <v>0</v>
      </c>
      <c r="W229" s="150">
        <f>SUM(T229:V229)</f>
        <v>0</v>
      </c>
      <c r="X229" s="158">
        <f>SUM(W229,S229,O229,H229)</f>
        <v>132</v>
      </c>
    </row>
    <row r="230" spans="1:24" s="6" customFormat="1" ht="12.75">
      <c r="A230" s="142"/>
      <c r="B230" s="143"/>
      <c r="C230" s="143"/>
      <c r="D230" s="144"/>
      <c r="E230" s="145" t="s">
        <v>313</v>
      </c>
      <c r="F230" s="150">
        <f aca="true" t="shared" si="72" ref="F230:X230">SUM(F228:F229)</f>
        <v>10</v>
      </c>
      <c r="G230" s="150">
        <f t="shared" si="72"/>
        <v>14</v>
      </c>
      <c r="H230" s="150">
        <f t="shared" si="72"/>
        <v>24</v>
      </c>
      <c r="I230" s="150">
        <f t="shared" si="72"/>
        <v>36</v>
      </c>
      <c r="J230" s="150">
        <f t="shared" si="72"/>
        <v>21</v>
      </c>
      <c r="K230" s="150">
        <f t="shared" si="72"/>
        <v>37</v>
      </c>
      <c r="L230" s="150">
        <f t="shared" si="72"/>
        <v>24</v>
      </c>
      <c r="M230" s="150">
        <f t="shared" si="72"/>
        <v>25</v>
      </c>
      <c r="N230" s="150">
        <f t="shared" si="72"/>
        <v>25</v>
      </c>
      <c r="O230" s="150">
        <f t="shared" si="72"/>
        <v>168</v>
      </c>
      <c r="P230" s="150">
        <f t="shared" si="72"/>
        <v>33</v>
      </c>
      <c r="Q230" s="150">
        <f t="shared" si="72"/>
        <v>27</v>
      </c>
      <c r="R230" s="150">
        <f t="shared" si="72"/>
        <v>23</v>
      </c>
      <c r="S230" s="150">
        <f t="shared" si="72"/>
        <v>83</v>
      </c>
      <c r="T230" s="150">
        <f t="shared" si="72"/>
        <v>0</v>
      </c>
      <c r="U230" s="150">
        <f t="shared" si="72"/>
        <v>0</v>
      </c>
      <c r="V230" s="150">
        <f t="shared" si="72"/>
        <v>0</v>
      </c>
      <c r="W230" s="150">
        <f t="shared" si="72"/>
        <v>0</v>
      </c>
      <c r="X230" s="150">
        <f t="shared" si="72"/>
        <v>275</v>
      </c>
    </row>
    <row r="231" spans="1:24" ht="12.75">
      <c r="A231" s="35">
        <v>74</v>
      </c>
      <c r="B231" s="30" t="s">
        <v>283</v>
      </c>
      <c r="C231" s="30" t="s">
        <v>80</v>
      </c>
      <c r="D231" s="31">
        <v>21020077</v>
      </c>
      <c r="E231" s="53" t="s">
        <v>322</v>
      </c>
      <c r="F231" s="58">
        <v>2</v>
      </c>
      <c r="G231" s="58">
        <v>6</v>
      </c>
      <c r="H231" s="150">
        <f>SUM(F231:G231)</f>
        <v>8</v>
      </c>
      <c r="I231" s="58">
        <v>5</v>
      </c>
      <c r="J231" s="58">
        <v>5</v>
      </c>
      <c r="K231" s="58">
        <v>4</v>
      </c>
      <c r="L231" s="58">
        <v>5</v>
      </c>
      <c r="M231" s="58">
        <v>1</v>
      </c>
      <c r="N231" s="58">
        <v>6</v>
      </c>
      <c r="O231" s="150">
        <f>SUM(I231:N231)</f>
        <v>26</v>
      </c>
      <c r="P231" s="58">
        <v>0</v>
      </c>
      <c r="Q231" s="58">
        <v>0</v>
      </c>
      <c r="R231" s="58">
        <v>0</v>
      </c>
      <c r="S231" s="150">
        <f>SUM(P231:R231)</f>
        <v>0</v>
      </c>
      <c r="T231" s="58">
        <v>0</v>
      </c>
      <c r="U231" s="58">
        <v>0</v>
      </c>
      <c r="V231" s="58">
        <v>0</v>
      </c>
      <c r="W231" s="150">
        <f>SUM(T231:V231)</f>
        <v>0</v>
      </c>
      <c r="X231" s="158">
        <f>SUM(W231,S231,O231,H231)</f>
        <v>34</v>
      </c>
    </row>
    <row r="232" spans="1:24" ht="12.75">
      <c r="A232" s="16"/>
      <c r="B232" s="29"/>
      <c r="C232" s="29"/>
      <c r="D232" s="32" t="s">
        <v>285</v>
      </c>
      <c r="E232" s="53" t="s">
        <v>323</v>
      </c>
      <c r="F232" s="58">
        <v>2</v>
      </c>
      <c r="G232" s="58">
        <v>0</v>
      </c>
      <c r="H232" s="150">
        <f>SUM(F232:G232)</f>
        <v>2</v>
      </c>
      <c r="I232" s="58">
        <v>1</v>
      </c>
      <c r="J232" s="58">
        <v>4</v>
      </c>
      <c r="K232" s="58">
        <v>2</v>
      </c>
      <c r="L232" s="58">
        <v>2</v>
      </c>
      <c r="M232" s="58">
        <v>3</v>
      </c>
      <c r="N232" s="58">
        <v>2</v>
      </c>
      <c r="O232" s="150">
        <f>SUM(I232:N232)</f>
        <v>14</v>
      </c>
      <c r="P232" s="58">
        <v>0</v>
      </c>
      <c r="Q232" s="58">
        <v>0</v>
      </c>
      <c r="R232" s="58">
        <v>0</v>
      </c>
      <c r="S232" s="150">
        <f>SUM(P232:R232)</f>
        <v>0</v>
      </c>
      <c r="T232" s="58">
        <v>0</v>
      </c>
      <c r="U232" s="58">
        <v>0</v>
      </c>
      <c r="V232" s="58">
        <v>0</v>
      </c>
      <c r="W232" s="150">
        <f>SUM(T232:V232)</f>
        <v>0</v>
      </c>
      <c r="X232" s="158">
        <f>SUM(W232,S232,O232,H232)</f>
        <v>16</v>
      </c>
    </row>
    <row r="233" spans="1:24" s="6" customFormat="1" ht="12.75">
      <c r="A233" s="142"/>
      <c r="B233" s="143"/>
      <c r="C233" s="143"/>
      <c r="D233" s="144"/>
      <c r="E233" s="145" t="s">
        <v>313</v>
      </c>
      <c r="F233" s="150">
        <f aca="true" t="shared" si="73" ref="F233:X233">SUM(F231:F232)</f>
        <v>4</v>
      </c>
      <c r="G233" s="150">
        <f t="shared" si="73"/>
        <v>6</v>
      </c>
      <c r="H233" s="150">
        <f t="shared" si="73"/>
        <v>10</v>
      </c>
      <c r="I233" s="150">
        <f t="shared" si="73"/>
        <v>6</v>
      </c>
      <c r="J233" s="150">
        <f t="shared" si="73"/>
        <v>9</v>
      </c>
      <c r="K233" s="150">
        <f t="shared" si="73"/>
        <v>6</v>
      </c>
      <c r="L233" s="150">
        <f t="shared" si="73"/>
        <v>7</v>
      </c>
      <c r="M233" s="150">
        <f t="shared" si="73"/>
        <v>4</v>
      </c>
      <c r="N233" s="150">
        <f t="shared" si="73"/>
        <v>8</v>
      </c>
      <c r="O233" s="150">
        <f t="shared" si="73"/>
        <v>40</v>
      </c>
      <c r="P233" s="150">
        <f t="shared" si="73"/>
        <v>0</v>
      </c>
      <c r="Q233" s="150">
        <f t="shared" si="73"/>
        <v>0</v>
      </c>
      <c r="R233" s="150">
        <f t="shared" si="73"/>
        <v>0</v>
      </c>
      <c r="S233" s="150">
        <f t="shared" si="73"/>
        <v>0</v>
      </c>
      <c r="T233" s="150">
        <f t="shared" si="73"/>
        <v>0</v>
      </c>
      <c r="U233" s="150">
        <f t="shared" si="73"/>
        <v>0</v>
      </c>
      <c r="V233" s="150">
        <f t="shared" si="73"/>
        <v>0</v>
      </c>
      <c r="W233" s="150">
        <f t="shared" si="73"/>
        <v>0</v>
      </c>
      <c r="X233" s="150">
        <f t="shared" si="73"/>
        <v>50</v>
      </c>
    </row>
    <row r="234" spans="1:24" ht="12.75">
      <c r="A234" s="35">
        <v>75</v>
      </c>
      <c r="B234" s="30" t="s">
        <v>157</v>
      </c>
      <c r="C234" s="30" t="s">
        <v>50</v>
      </c>
      <c r="D234" s="31">
        <v>21020078</v>
      </c>
      <c r="E234" s="53" t="s">
        <v>322</v>
      </c>
      <c r="F234" s="58">
        <v>8</v>
      </c>
      <c r="G234" s="58">
        <v>6</v>
      </c>
      <c r="H234" s="150">
        <f>SUM(F234:G234)</f>
        <v>14</v>
      </c>
      <c r="I234" s="58">
        <v>7</v>
      </c>
      <c r="J234" s="58">
        <v>10</v>
      </c>
      <c r="K234" s="58">
        <v>10</v>
      </c>
      <c r="L234" s="58">
        <v>2</v>
      </c>
      <c r="M234" s="58">
        <v>11</v>
      </c>
      <c r="N234" s="58">
        <v>3</v>
      </c>
      <c r="O234" s="150">
        <f>SUM(I234:N234)</f>
        <v>43</v>
      </c>
      <c r="P234" s="58">
        <v>0</v>
      </c>
      <c r="Q234" s="58">
        <v>0</v>
      </c>
      <c r="R234" s="58">
        <v>0</v>
      </c>
      <c r="S234" s="150">
        <f>SUM(P234:R234)</f>
        <v>0</v>
      </c>
      <c r="T234" s="58">
        <v>0</v>
      </c>
      <c r="U234" s="58">
        <v>0</v>
      </c>
      <c r="V234" s="58">
        <v>0</v>
      </c>
      <c r="W234" s="150">
        <f>SUM(T234:V234)</f>
        <v>0</v>
      </c>
      <c r="X234" s="158">
        <f>SUM(W234,S234,O234,H234)</f>
        <v>57</v>
      </c>
    </row>
    <row r="235" spans="1:24" ht="12.75">
      <c r="A235" s="16"/>
      <c r="B235" s="29"/>
      <c r="C235" s="29"/>
      <c r="D235" s="32" t="s">
        <v>159</v>
      </c>
      <c r="E235" s="53" t="s">
        <v>323</v>
      </c>
      <c r="F235" s="58">
        <v>9</v>
      </c>
      <c r="G235" s="58">
        <v>3</v>
      </c>
      <c r="H235" s="150">
        <f>SUM(F235:G235)</f>
        <v>12</v>
      </c>
      <c r="I235" s="58">
        <v>7</v>
      </c>
      <c r="J235" s="58">
        <v>8</v>
      </c>
      <c r="K235" s="58">
        <v>9</v>
      </c>
      <c r="L235" s="58">
        <v>2</v>
      </c>
      <c r="M235" s="58">
        <v>6</v>
      </c>
      <c r="N235" s="58">
        <v>6</v>
      </c>
      <c r="O235" s="150">
        <f>SUM(I235:N235)</f>
        <v>38</v>
      </c>
      <c r="P235" s="58">
        <v>0</v>
      </c>
      <c r="Q235" s="58">
        <v>0</v>
      </c>
      <c r="R235" s="58">
        <v>0</v>
      </c>
      <c r="S235" s="150">
        <f>SUM(P235:R235)</f>
        <v>0</v>
      </c>
      <c r="T235" s="58">
        <v>0</v>
      </c>
      <c r="U235" s="58">
        <v>0</v>
      </c>
      <c r="V235" s="58">
        <v>0</v>
      </c>
      <c r="W235" s="150">
        <f>SUM(T235:V235)</f>
        <v>0</v>
      </c>
      <c r="X235" s="158">
        <f>SUM(W235,S235,O235,H235)</f>
        <v>50</v>
      </c>
    </row>
    <row r="236" spans="1:24" s="6" customFormat="1" ht="12.75">
      <c r="A236" s="142"/>
      <c r="B236" s="143"/>
      <c r="C236" s="143"/>
      <c r="D236" s="144"/>
      <c r="E236" s="145" t="s">
        <v>313</v>
      </c>
      <c r="F236" s="150">
        <f aca="true" t="shared" si="74" ref="F236:X236">SUM(F234:F235)</f>
        <v>17</v>
      </c>
      <c r="G236" s="150">
        <f t="shared" si="74"/>
        <v>9</v>
      </c>
      <c r="H236" s="150">
        <f t="shared" si="74"/>
        <v>26</v>
      </c>
      <c r="I236" s="150">
        <f t="shared" si="74"/>
        <v>14</v>
      </c>
      <c r="J236" s="150">
        <f t="shared" si="74"/>
        <v>18</v>
      </c>
      <c r="K236" s="150">
        <f t="shared" si="74"/>
        <v>19</v>
      </c>
      <c r="L236" s="150">
        <f t="shared" si="74"/>
        <v>4</v>
      </c>
      <c r="M236" s="150">
        <f t="shared" si="74"/>
        <v>17</v>
      </c>
      <c r="N236" s="150">
        <f t="shared" si="74"/>
        <v>9</v>
      </c>
      <c r="O236" s="150">
        <f t="shared" si="74"/>
        <v>81</v>
      </c>
      <c r="P236" s="150">
        <f t="shared" si="74"/>
        <v>0</v>
      </c>
      <c r="Q236" s="150">
        <f t="shared" si="74"/>
        <v>0</v>
      </c>
      <c r="R236" s="150">
        <f t="shared" si="74"/>
        <v>0</v>
      </c>
      <c r="S236" s="150">
        <f t="shared" si="74"/>
        <v>0</v>
      </c>
      <c r="T236" s="150">
        <f t="shared" si="74"/>
        <v>0</v>
      </c>
      <c r="U236" s="150">
        <f t="shared" si="74"/>
        <v>0</v>
      </c>
      <c r="V236" s="150">
        <f t="shared" si="74"/>
        <v>0</v>
      </c>
      <c r="W236" s="150">
        <f t="shared" si="74"/>
        <v>0</v>
      </c>
      <c r="X236" s="150">
        <f t="shared" si="74"/>
        <v>107</v>
      </c>
    </row>
    <row r="237" spans="1:24" ht="12.75">
      <c r="A237" s="35">
        <v>76</v>
      </c>
      <c r="B237" s="30" t="s">
        <v>187</v>
      </c>
      <c r="C237" s="30" t="s">
        <v>179</v>
      </c>
      <c r="D237" s="31">
        <v>21020079</v>
      </c>
      <c r="E237" s="53" t="s">
        <v>322</v>
      </c>
      <c r="F237" s="58">
        <v>14</v>
      </c>
      <c r="G237" s="58">
        <v>10</v>
      </c>
      <c r="H237" s="150">
        <f>SUM(F237:G237)</f>
        <v>24</v>
      </c>
      <c r="I237" s="58">
        <v>15</v>
      </c>
      <c r="J237" s="58">
        <v>13</v>
      </c>
      <c r="K237" s="58">
        <v>9</v>
      </c>
      <c r="L237" s="58">
        <v>19</v>
      </c>
      <c r="M237" s="58">
        <v>12</v>
      </c>
      <c r="N237" s="58">
        <v>13</v>
      </c>
      <c r="O237" s="150">
        <f>SUM(I237:N237)</f>
        <v>81</v>
      </c>
      <c r="P237" s="58">
        <v>16</v>
      </c>
      <c r="Q237" s="58">
        <v>9</v>
      </c>
      <c r="R237" s="58">
        <v>9</v>
      </c>
      <c r="S237" s="150">
        <f>SUM(P237:R237)</f>
        <v>34</v>
      </c>
      <c r="T237" s="58">
        <v>0</v>
      </c>
      <c r="U237" s="58">
        <v>0</v>
      </c>
      <c r="V237" s="58">
        <v>0</v>
      </c>
      <c r="W237" s="150">
        <f>SUM(T237:V237)</f>
        <v>0</v>
      </c>
      <c r="X237" s="158">
        <f>SUM(W237,S237,O237,H237)</f>
        <v>139</v>
      </c>
    </row>
    <row r="238" spans="1:24" ht="12.75">
      <c r="A238" s="16"/>
      <c r="B238" s="29"/>
      <c r="C238" s="29"/>
      <c r="D238" s="32" t="s">
        <v>189</v>
      </c>
      <c r="E238" s="53" t="s">
        <v>323</v>
      </c>
      <c r="F238" s="58">
        <v>16</v>
      </c>
      <c r="G238" s="58">
        <v>14</v>
      </c>
      <c r="H238" s="150">
        <f>SUM(F238:G238)</f>
        <v>30</v>
      </c>
      <c r="I238" s="58">
        <v>13</v>
      </c>
      <c r="J238" s="58">
        <v>12</v>
      </c>
      <c r="K238" s="58">
        <v>16</v>
      </c>
      <c r="L238" s="58">
        <v>10</v>
      </c>
      <c r="M238" s="58">
        <v>15</v>
      </c>
      <c r="N238" s="58">
        <v>15</v>
      </c>
      <c r="O238" s="150">
        <f>SUM(I238:N238)</f>
        <v>81</v>
      </c>
      <c r="P238" s="58">
        <v>19</v>
      </c>
      <c r="Q238" s="58">
        <v>15</v>
      </c>
      <c r="R238" s="58">
        <v>13</v>
      </c>
      <c r="S238" s="150">
        <f>SUM(P238:R238)</f>
        <v>47</v>
      </c>
      <c r="T238" s="58">
        <v>0</v>
      </c>
      <c r="U238" s="58">
        <v>0</v>
      </c>
      <c r="V238" s="58">
        <v>0</v>
      </c>
      <c r="W238" s="150">
        <f>SUM(T238:V238)</f>
        <v>0</v>
      </c>
      <c r="X238" s="158">
        <f>SUM(W238,S238,O238,H238)</f>
        <v>158</v>
      </c>
    </row>
    <row r="239" spans="1:24" s="6" customFormat="1" ht="12.75">
      <c r="A239" s="142"/>
      <c r="B239" s="143"/>
      <c r="C239" s="143"/>
      <c r="D239" s="144"/>
      <c r="E239" s="145" t="s">
        <v>313</v>
      </c>
      <c r="F239" s="150">
        <f aca="true" t="shared" si="75" ref="F239:X239">SUM(F237:F238)</f>
        <v>30</v>
      </c>
      <c r="G239" s="150">
        <f t="shared" si="75"/>
        <v>24</v>
      </c>
      <c r="H239" s="150">
        <f t="shared" si="75"/>
        <v>54</v>
      </c>
      <c r="I239" s="150">
        <f t="shared" si="75"/>
        <v>28</v>
      </c>
      <c r="J239" s="150">
        <f t="shared" si="75"/>
        <v>25</v>
      </c>
      <c r="K239" s="150">
        <f t="shared" si="75"/>
        <v>25</v>
      </c>
      <c r="L239" s="150">
        <f t="shared" si="75"/>
        <v>29</v>
      </c>
      <c r="M239" s="150">
        <f t="shared" si="75"/>
        <v>27</v>
      </c>
      <c r="N239" s="150">
        <f t="shared" si="75"/>
        <v>28</v>
      </c>
      <c r="O239" s="150">
        <f t="shared" si="75"/>
        <v>162</v>
      </c>
      <c r="P239" s="150">
        <f t="shared" si="75"/>
        <v>35</v>
      </c>
      <c r="Q239" s="150">
        <f t="shared" si="75"/>
        <v>24</v>
      </c>
      <c r="R239" s="150">
        <f t="shared" si="75"/>
        <v>22</v>
      </c>
      <c r="S239" s="150">
        <f t="shared" si="75"/>
        <v>81</v>
      </c>
      <c r="T239" s="150">
        <f t="shared" si="75"/>
        <v>0</v>
      </c>
      <c r="U239" s="150">
        <f t="shared" si="75"/>
        <v>0</v>
      </c>
      <c r="V239" s="150">
        <f t="shared" si="75"/>
        <v>0</v>
      </c>
      <c r="W239" s="150">
        <f t="shared" si="75"/>
        <v>0</v>
      </c>
      <c r="X239" s="150">
        <f t="shared" si="75"/>
        <v>297</v>
      </c>
    </row>
    <row r="240" spans="1:24" ht="12.75">
      <c r="A240" s="35">
        <v>77</v>
      </c>
      <c r="B240" s="30" t="s">
        <v>208</v>
      </c>
      <c r="C240" s="30" t="s">
        <v>185</v>
      </c>
      <c r="D240" s="31">
        <v>21020080</v>
      </c>
      <c r="E240" s="53" t="s">
        <v>322</v>
      </c>
      <c r="F240" s="58">
        <v>11</v>
      </c>
      <c r="G240" s="58">
        <v>16</v>
      </c>
      <c r="H240" s="150">
        <f>SUM(F240:G240)</f>
        <v>27</v>
      </c>
      <c r="I240" s="58">
        <v>13</v>
      </c>
      <c r="J240" s="58">
        <v>11</v>
      </c>
      <c r="K240" s="58">
        <v>18</v>
      </c>
      <c r="L240" s="58">
        <v>11</v>
      </c>
      <c r="M240" s="58">
        <v>8</v>
      </c>
      <c r="N240" s="58">
        <v>13</v>
      </c>
      <c r="O240" s="150">
        <f>SUM(I240:N240)</f>
        <v>74</v>
      </c>
      <c r="P240" s="58">
        <v>16</v>
      </c>
      <c r="Q240" s="58">
        <v>19</v>
      </c>
      <c r="R240" s="58">
        <v>9</v>
      </c>
      <c r="S240" s="150">
        <f>SUM(P240:R240)</f>
        <v>44</v>
      </c>
      <c r="T240" s="58">
        <v>0</v>
      </c>
      <c r="U240" s="58">
        <v>0</v>
      </c>
      <c r="V240" s="58">
        <v>0</v>
      </c>
      <c r="W240" s="150">
        <f>SUM(T240:V240)</f>
        <v>0</v>
      </c>
      <c r="X240" s="158">
        <f>SUM(W240,S240,O240,H240)</f>
        <v>145</v>
      </c>
    </row>
    <row r="241" spans="1:24" ht="12.75">
      <c r="A241" s="16"/>
      <c r="B241" s="29"/>
      <c r="C241" s="29"/>
      <c r="D241" s="32" t="s">
        <v>210</v>
      </c>
      <c r="E241" s="53" t="s">
        <v>323</v>
      </c>
      <c r="F241" s="58">
        <v>11</v>
      </c>
      <c r="G241" s="58">
        <v>13</v>
      </c>
      <c r="H241" s="150">
        <f>SUM(F241:G241)</f>
        <v>24</v>
      </c>
      <c r="I241" s="58">
        <v>12</v>
      </c>
      <c r="J241" s="58">
        <v>8</v>
      </c>
      <c r="K241" s="58">
        <v>9</v>
      </c>
      <c r="L241" s="58">
        <v>12</v>
      </c>
      <c r="M241" s="58">
        <v>16</v>
      </c>
      <c r="N241" s="58">
        <v>12</v>
      </c>
      <c r="O241" s="150">
        <f>SUM(I241:N241)</f>
        <v>69</v>
      </c>
      <c r="P241" s="58">
        <v>10</v>
      </c>
      <c r="Q241" s="58">
        <v>9</v>
      </c>
      <c r="R241" s="58">
        <v>10</v>
      </c>
      <c r="S241" s="150">
        <f>SUM(P241:R241)</f>
        <v>29</v>
      </c>
      <c r="T241" s="58">
        <v>0</v>
      </c>
      <c r="U241" s="58">
        <v>0</v>
      </c>
      <c r="V241" s="58">
        <v>0</v>
      </c>
      <c r="W241" s="150">
        <f>SUM(T241:V241)</f>
        <v>0</v>
      </c>
      <c r="X241" s="158">
        <f>SUM(W241,S241,O241,H241)</f>
        <v>122</v>
      </c>
    </row>
    <row r="242" spans="1:24" s="6" customFormat="1" ht="12.75">
      <c r="A242" s="142"/>
      <c r="B242" s="143"/>
      <c r="C242" s="143"/>
      <c r="D242" s="144"/>
      <c r="E242" s="145" t="s">
        <v>313</v>
      </c>
      <c r="F242" s="150">
        <f aca="true" t="shared" si="76" ref="F242:X242">SUM(F240:F241)</f>
        <v>22</v>
      </c>
      <c r="G242" s="150">
        <f t="shared" si="76"/>
        <v>29</v>
      </c>
      <c r="H242" s="150">
        <f t="shared" si="76"/>
        <v>51</v>
      </c>
      <c r="I242" s="150">
        <f t="shared" si="76"/>
        <v>25</v>
      </c>
      <c r="J242" s="150">
        <f t="shared" si="76"/>
        <v>19</v>
      </c>
      <c r="K242" s="150">
        <f t="shared" si="76"/>
        <v>27</v>
      </c>
      <c r="L242" s="150">
        <f t="shared" si="76"/>
        <v>23</v>
      </c>
      <c r="M242" s="150">
        <f t="shared" si="76"/>
        <v>24</v>
      </c>
      <c r="N242" s="150">
        <f t="shared" si="76"/>
        <v>25</v>
      </c>
      <c r="O242" s="150">
        <f t="shared" si="76"/>
        <v>143</v>
      </c>
      <c r="P242" s="150">
        <f t="shared" si="76"/>
        <v>26</v>
      </c>
      <c r="Q242" s="150">
        <f t="shared" si="76"/>
        <v>28</v>
      </c>
      <c r="R242" s="150">
        <f t="shared" si="76"/>
        <v>19</v>
      </c>
      <c r="S242" s="150">
        <f t="shared" si="76"/>
        <v>73</v>
      </c>
      <c r="T242" s="150">
        <f t="shared" si="76"/>
        <v>0</v>
      </c>
      <c r="U242" s="150">
        <f t="shared" si="76"/>
        <v>0</v>
      </c>
      <c r="V242" s="150">
        <f t="shared" si="76"/>
        <v>0</v>
      </c>
      <c r="W242" s="150">
        <f t="shared" si="76"/>
        <v>0</v>
      </c>
      <c r="X242" s="150">
        <f t="shared" si="76"/>
        <v>267</v>
      </c>
    </row>
    <row r="243" spans="1:24" ht="12.75">
      <c r="A243" s="51"/>
      <c r="B243" s="29"/>
      <c r="C243" s="29"/>
      <c r="D243" s="52"/>
      <c r="E243" s="54"/>
      <c r="F243" s="60"/>
      <c r="G243" s="60"/>
      <c r="H243" s="153"/>
      <c r="I243" s="60"/>
      <c r="J243" s="60"/>
      <c r="K243" s="60"/>
      <c r="L243" s="60"/>
      <c r="M243" s="60"/>
      <c r="N243" s="60"/>
      <c r="O243" s="153"/>
      <c r="P243" s="60"/>
      <c r="Q243" s="60"/>
      <c r="R243" s="60"/>
      <c r="S243" s="153"/>
      <c r="T243" s="60"/>
      <c r="U243" s="60"/>
      <c r="V243" s="60"/>
      <c r="W243" s="153"/>
      <c r="X243" s="153"/>
    </row>
    <row r="244" spans="1:24" ht="12.75">
      <c r="A244" s="35">
        <v>78</v>
      </c>
      <c r="B244" s="30" t="s">
        <v>253</v>
      </c>
      <c r="C244" s="30" t="s">
        <v>152</v>
      </c>
      <c r="D244" s="31">
        <v>21020081</v>
      </c>
      <c r="E244" s="53" t="s">
        <v>322</v>
      </c>
      <c r="F244" s="58">
        <v>17</v>
      </c>
      <c r="G244" s="58">
        <v>18</v>
      </c>
      <c r="H244" s="150">
        <f>SUM(F244:G244)</f>
        <v>35</v>
      </c>
      <c r="I244" s="58">
        <v>25</v>
      </c>
      <c r="J244" s="58">
        <v>11</v>
      </c>
      <c r="K244" s="58">
        <v>18</v>
      </c>
      <c r="L244" s="58">
        <v>11</v>
      </c>
      <c r="M244" s="58">
        <v>21</v>
      </c>
      <c r="N244" s="58">
        <v>27</v>
      </c>
      <c r="O244" s="150">
        <f>SUM(I244:N244)</f>
        <v>113</v>
      </c>
      <c r="P244" s="58">
        <v>13</v>
      </c>
      <c r="Q244" s="58">
        <v>5</v>
      </c>
      <c r="R244" s="58">
        <v>16</v>
      </c>
      <c r="S244" s="150">
        <f>SUM(P244:R244)</f>
        <v>34</v>
      </c>
      <c r="T244" s="58">
        <v>0</v>
      </c>
      <c r="U244" s="58">
        <v>0</v>
      </c>
      <c r="V244" s="58">
        <v>0</v>
      </c>
      <c r="W244" s="150">
        <f>SUM(T244:V244)</f>
        <v>0</v>
      </c>
      <c r="X244" s="158">
        <f>SUM(W244,S244,O244,H244)</f>
        <v>182</v>
      </c>
    </row>
    <row r="245" spans="1:24" ht="12.75">
      <c r="A245" s="16"/>
      <c r="B245" s="29"/>
      <c r="C245" s="29"/>
      <c r="D245" s="32" t="s">
        <v>255</v>
      </c>
      <c r="E245" s="53" t="s">
        <v>323</v>
      </c>
      <c r="F245" s="58">
        <v>18</v>
      </c>
      <c r="G245" s="58">
        <v>11</v>
      </c>
      <c r="H245" s="150">
        <f>SUM(F245:G245)</f>
        <v>29</v>
      </c>
      <c r="I245" s="58">
        <v>18</v>
      </c>
      <c r="J245" s="58">
        <v>20</v>
      </c>
      <c r="K245" s="58">
        <v>11</v>
      </c>
      <c r="L245" s="58">
        <v>16</v>
      </c>
      <c r="M245" s="58">
        <v>26</v>
      </c>
      <c r="N245" s="58">
        <v>22</v>
      </c>
      <c r="O245" s="150">
        <f>SUM(I245:N245)</f>
        <v>113</v>
      </c>
      <c r="P245" s="58">
        <v>10</v>
      </c>
      <c r="Q245" s="58">
        <v>8</v>
      </c>
      <c r="R245" s="58">
        <v>12</v>
      </c>
      <c r="S245" s="150">
        <f>SUM(P245:R245)</f>
        <v>30</v>
      </c>
      <c r="T245" s="58">
        <v>0</v>
      </c>
      <c r="U245" s="58">
        <v>0</v>
      </c>
      <c r="V245" s="58">
        <v>0</v>
      </c>
      <c r="W245" s="150">
        <f>SUM(T245:V245)</f>
        <v>0</v>
      </c>
      <c r="X245" s="158">
        <f>SUM(W245,S245,O245,H245)</f>
        <v>172</v>
      </c>
    </row>
    <row r="246" spans="1:24" s="6" customFormat="1" ht="12.75">
      <c r="A246" s="142"/>
      <c r="B246" s="143"/>
      <c r="C246" s="143"/>
      <c r="D246" s="144"/>
      <c r="E246" s="145" t="s">
        <v>313</v>
      </c>
      <c r="F246" s="150">
        <f aca="true" t="shared" si="77" ref="F246:X246">SUM(F244:F245)</f>
        <v>35</v>
      </c>
      <c r="G246" s="150">
        <f t="shared" si="77"/>
        <v>29</v>
      </c>
      <c r="H246" s="150">
        <f t="shared" si="77"/>
        <v>64</v>
      </c>
      <c r="I246" s="150">
        <f t="shared" si="77"/>
        <v>43</v>
      </c>
      <c r="J246" s="150">
        <f t="shared" si="77"/>
        <v>31</v>
      </c>
      <c r="K246" s="150">
        <f t="shared" si="77"/>
        <v>29</v>
      </c>
      <c r="L246" s="150">
        <f t="shared" si="77"/>
        <v>27</v>
      </c>
      <c r="M246" s="150">
        <f t="shared" si="77"/>
        <v>47</v>
      </c>
      <c r="N246" s="150">
        <f t="shared" si="77"/>
        <v>49</v>
      </c>
      <c r="O246" s="150">
        <f t="shared" si="77"/>
        <v>226</v>
      </c>
      <c r="P246" s="150">
        <f t="shared" si="77"/>
        <v>23</v>
      </c>
      <c r="Q246" s="150">
        <f t="shared" si="77"/>
        <v>13</v>
      </c>
      <c r="R246" s="150">
        <f t="shared" si="77"/>
        <v>28</v>
      </c>
      <c r="S246" s="150">
        <f t="shared" si="77"/>
        <v>64</v>
      </c>
      <c r="T246" s="150">
        <f t="shared" si="77"/>
        <v>0</v>
      </c>
      <c r="U246" s="150">
        <f t="shared" si="77"/>
        <v>0</v>
      </c>
      <c r="V246" s="150">
        <f t="shared" si="77"/>
        <v>0</v>
      </c>
      <c r="W246" s="150">
        <f t="shared" si="77"/>
        <v>0</v>
      </c>
      <c r="X246" s="150">
        <f t="shared" si="77"/>
        <v>354</v>
      </c>
    </row>
    <row r="247" spans="1:24" ht="12.75">
      <c r="A247" s="35">
        <v>79</v>
      </c>
      <c r="B247" s="30" t="s">
        <v>166</v>
      </c>
      <c r="C247" s="30" t="s">
        <v>71</v>
      </c>
      <c r="D247" s="31">
        <v>21020082</v>
      </c>
      <c r="E247" s="53" t="s">
        <v>322</v>
      </c>
      <c r="F247" s="58">
        <v>13</v>
      </c>
      <c r="G247" s="58">
        <v>8</v>
      </c>
      <c r="H247" s="150">
        <f>SUM(F247:G247)</f>
        <v>21</v>
      </c>
      <c r="I247" s="58">
        <v>11</v>
      </c>
      <c r="J247" s="58">
        <v>12</v>
      </c>
      <c r="K247" s="58">
        <v>11</v>
      </c>
      <c r="L247" s="58">
        <v>13</v>
      </c>
      <c r="M247" s="58">
        <v>8</v>
      </c>
      <c r="N247" s="58">
        <v>10</v>
      </c>
      <c r="O247" s="150">
        <f>SUM(I247:N247)</f>
        <v>65</v>
      </c>
      <c r="P247" s="58">
        <v>0</v>
      </c>
      <c r="Q247" s="58">
        <v>0</v>
      </c>
      <c r="R247" s="58">
        <v>0</v>
      </c>
      <c r="S247" s="150">
        <f>SUM(P247:R247)</f>
        <v>0</v>
      </c>
      <c r="T247" s="58">
        <v>0</v>
      </c>
      <c r="U247" s="58">
        <v>0</v>
      </c>
      <c r="V247" s="58">
        <v>0</v>
      </c>
      <c r="W247" s="150">
        <f>SUM(T247:V247)</f>
        <v>0</v>
      </c>
      <c r="X247" s="158">
        <f>SUM(W247,S247,O247,H247)</f>
        <v>86</v>
      </c>
    </row>
    <row r="248" spans="1:24" ht="12.75">
      <c r="A248" s="16"/>
      <c r="B248" s="29"/>
      <c r="C248" s="29"/>
      <c r="D248" s="32" t="s">
        <v>168</v>
      </c>
      <c r="E248" s="53" t="s">
        <v>323</v>
      </c>
      <c r="F248" s="58">
        <v>9</v>
      </c>
      <c r="G248" s="58">
        <v>12</v>
      </c>
      <c r="H248" s="150">
        <f>SUM(F248:G248)</f>
        <v>21</v>
      </c>
      <c r="I248" s="58">
        <v>8</v>
      </c>
      <c r="J248" s="58">
        <v>11</v>
      </c>
      <c r="K248" s="58">
        <v>7</v>
      </c>
      <c r="L248" s="58">
        <v>9</v>
      </c>
      <c r="M248" s="58">
        <v>9</v>
      </c>
      <c r="N248" s="58">
        <v>12</v>
      </c>
      <c r="O248" s="150">
        <f>SUM(I248:N248)</f>
        <v>56</v>
      </c>
      <c r="P248" s="58">
        <v>0</v>
      </c>
      <c r="Q248" s="58">
        <v>0</v>
      </c>
      <c r="R248" s="58">
        <v>0</v>
      </c>
      <c r="S248" s="150">
        <f>SUM(P248:R248)</f>
        <v>0</v>
      </c>
      <c r="T248" s="58">
        <v>0</v>
      </c>
      <c r="U248" s="58">
        <v>0</v>
      </c>
      <c r="V248" s="58">
        <v>0</v>
      </c>
      <c r="W248" s="150">
        <f>SUM(T248:V248)</f>
        <v>0</v>
      </c>
      <c r="X248" s="158">
        <f>SUM(W248,S248,O248,H248)</f>
        <v>77</v>
      </c>
    </row>
    <row r="249" spans="1:24" s="6" customFormat="1" ht="12.75">
      <c r="A249" s="142"/>
      <c r="B249" s="143"/>
      <c r="C249" s="143"/>
      <c r="D249" s="144"/>
      <c r="E249" s="145" t="s">
        <v>313</v>
      </c>
      <c r="F249" s="150">
        <f aca="true" t="shared" si="78" ref="F249:X249">SUM(F247:F248)</f>
        <v>22</v>
      </c>
      <c r="G249" s="150">
        <f t="shared" si="78"/>
        <v>20</v>
      </c>
      <c r="H249" s="150">
        <f t="shared" si="78"/>
        <v>42</v>
      </c>
      <c r="I249" s="150">
        <f t="shared" si="78"/>
        <v>19</v>
      </c>
      <c r="J249" s="150">
        <f t="shared" si="78"/>
        <v>23</v>
      </c>
      <c r="K249" s="150">
        <f t="shared" si="78"/>
        <v>18</v>
      </c>
      <c r="L249" s="150">
        <f t="shared" si="78"/>
        <v>22</v>
      </c>
      <c r="M249" s="150">
        <f t="shared" si="78"/>
        <v>17</v>
      </c>
      <c r="N249" s="150">
        <f t="shared" si="78"/>
        <v>22</v>
      </c>
      <c r="O249" s="150">
        <f t="shared" si="78"/>
        <v>121</v>
      </c>
      <c r="P249" s="150">
        <f t="shared" si="78"/>
        <v>0</v>
      </c>
      <c r="Q249" s="150">
        <f t="shared" si="78"/>
        <v>0</v>
      </c>
      <c r="R249" s="150">
        <f t="shared" si="78"/>
        <v>0</v>
      </c>
      <c r="S249" s="150">
        <f t="shared" si="78"/>
        <v>0</v>
      </c>
      <c r="T249" s="150">
        <f t="shared" si="78"/>
        <v>0</v>
      </c>
      <c r="U249" s="150">
        <f t="shared" si="78"/>
        <v>0</v>
      </c>
      <c r="V249" s="150">
        <f t="shared" si="78"/>
        <v>0</v>
      </c>
      <c r="W249" s="150">
        <f t="shared" si="78"/>
        <v>0</v>
      </c>
      <c r="X249" s="150">
        <f t="shared" si="78"/>
        <v>163</v>
      </c>
    </row>
    <row r="250" spans="1:24" ht="12.75">
      <c r="A250" s="35">
        <v>80</v>
      </c>
      <c r="B250" s="30" t="s">
        <v>172</v>
      </c>
      <c r="C250" s="30" t="s">
        <v>161</v>
      </c>
      <c r="D250" s="31">
        <v>21020083</v>
      </c>
      <c r="E250" s="53" t="s">
        <v>322</v>
      </c>
      <c r="F250" s="58">
        <v>15</v>
      </c>
      <c r="G250" s="58">
        <v>10</v>
      </c>
      <c r="H250" s="150">
        <f>SUM(F250:G250)</f>
        <v>25</v>
      </c>
      <c r="I250" s="58">
        <v>18</v>
      </c>
      <c r="J250" s="58">
        <v>16</v>
      </c>
      <c r="K250" s="58">
        <v>11</v>
      </c>
      <c r="L250" s="58">
        <v>11</v>
      </c>
      <c r="M250" s="58">
        <v>16</v>
      </c>
      <c r="N250" s="58">
        <v>14</v>
      </c>
      <c r="O250" s="150">
        <f>SUM(I250:N250)</f>
        <v>86</v>
      </c>
      <c r="P250" s="58">
        <v>0</v>
      </c>
      <c r="Q250" s="58">
        <v>0</v>
      </c>
      <c r="R250" s="58">
        <v>0</v>
      </c>
      <c r="S250" s="150">
        <f>SUM(P250:R250)</f>
        <v>0</v>
      </c>
      <c r="T250" s="58">
        <v>0</v>
      </c>
      <c r="U250" s="58">
        <v>0</v>
      </c>
      <c r="V250" s="58">
        <v>0</v>
      </c>
      <c r="W250" s="150">
        <f>SUM(T250:V250)</f>
        <v>0</v>
      </c>
      <c r="X250" s="158">
        <f>SUM(W250,S250,O250,H250)</f>
        <v>111</v>
      </c>
    </row>
    <row r="251" spans="1:24" ht="12.75">
      <c r="A251" s="16"/>
      <c r="B251" s="29"/>
      <c r="C251" s="29"/>
      <c r="D251" s="32" t="s">
        <v>174</v>
      </c>
      <c r="E251" s="53" t="s">
        <v>323</v>
      </c>
      <c r="F251" s="58">
        <v>18</v>
      </c>
      <c r="G251" s="58">
        <v>17</v>
      </c>
      <c r="H251" s="150">
        <f>SUM(F251:G251)</f>
        <v>35</v>
      </c>
      <c r="I251" s="58">
        <v>17</v>
      </c>
      <c r="J251" s="58">
        <v>13</v>
      </c>
      <c r="K251" s="58">
        <v>10</v>
      </c>
      <c r="L251" s="58">
        <v>17</v>
      </c>
      <c r="M251" s="58">
        <v>9</v>
      </c>
      <c r="N251" s="58">
        <v>9</v>
      </c>
      <c r="O251" s="150">
        <f>SUM(I251:N251)</f>
        <v>75</v>
      </c>
      <c r="P251" s="58">
        <v>0</v>
      </c>
      <c r="Q251" s="58">
        <v>0</v>
      </c>
      <c r="R251" s="58">
        <v>0</v>
      </c>
      <c r="S251" s="150">
        <f>SUM(P251:R251)</f>
        <v>0</v>
      </c>
      <c r="T251" s="58">
        <v>0</v>
      </c>
      <c r="U251" s="58">
        <v>0</v>
      </c>
      <c r="V251" s="58">
        <v>0</v>
      </c>
      <c r="W251" s="150">
        <f>SUM(T251:V251)</f>
        <v>0</v>
      </c>
      <c r="X251" s="158">
        <f>SUM(W251,S251,O251,H251)</f>
        <v>110</v>
      </c>
    </row>
    <row r="252" spans="1:24" s="6" customFormat="1" ht="12.75">
      <c r="A252" s="142"/>
      <c r="B252" s="143"/>
      <c r="C252" s="143"/>
      <c r="D252" s="144"/>
      <c r="E252" s="145" t="s">
        <v>313</v>
      </c>
      <c r="F252" s="150">
        <f aca="true" t="shared" si="79" ref="F252:X252">SUM(F250:F251)</f>
        <v>33</v>
      </c>
      <c r="G252" s="150">
        <f t="shared" si="79"/>
        <v>27</v>
      </c>
      <c r="H252" s="150">
        <f t="shared" si="79"/>
        <v>60</v>
      </c>
      <c r="I252" s="150">
        <f t="shared" si="79"/>
        <v>35</v>
      </c>
      <c r="J252" s="150">
        <f t="shared" si="79"/>
        <v>29</v>
      </c>
      <c r="K252" s="150">
        <f t="shared" si="79"/>
        <v>21</v>
      </c>
      <c r="L252" s="150">
        <f t="shared" si="79"/>
        <v>28</v>
      </c>
      <c r="M252" s="150">
        <f t="shared" si="79"/>
        <v>25</v>
      </c>
      <c r="N252" s="150">
        <f t="shared" si="79"/>
        <v>23</v>
      </c>
      <c r="O252" s="150">
        <f t="shared" si="79"/>
        <v>161</v>
      </c>
      <c r="P252" s="150">
        <f t="shared" si="79"/>
        <v>0</v>
      </c>
      <c r="Q252" s="150">
        <f t="shared" si="79"/>
        <v>0</v>
      </c>
      <c r="R252" s="150">
        <f t="shared" si="79"/>
        <v>0</v>
      </c>
      <c r="S252" s="150">
        <f t="shared" si="79"/>
        <v>0</v>
      </c>
      <c r="T252" s="150">
        <f t="shared" si="79"/>
        <v>0</v>
      </c>
      <c r="U252" s="150">
        <f t="shared" si="79"/>
        <v>0</v>
      </c>
      <c r="V252" s="150">
        <f t="shared" si="79"/>
        <v>0</v>
      </c>
      <c r="W252" s="150">
        <f t="shared" si="79"/>
        <v>0</v>
      </c>
      <c r="X252" s="150">
        <f t="shared" si="79"/>
        <v>221</v>
      </c>
    </row>
    <row r="253" spans="1:24" ht="12.75">
      <c r="A253" s="35">
        <v>81</v>
      </c>
      <c r="B253" s="30" t="s">
        <v>280</v>
      </c>
      <c r="C253" s="30" t="s">
        <v>209</v>
      </c>
      <c r="D253" s="31">
        <v>21020084</v>
      </c>
      <c r="E253" s="53" t="s">
        <v>322</v>
      </c>
      <c r="F253" s="58">
        <v>8</v>
      </c>
      <c r="G253" s="58">
        <v>4</v>
      </c>
      <c r="H253" s="150">
        <f>SUM(F253:G253)</f>
        <v>12</v>
      </c>
      <c r="I253" s="58">
        <v>11</v>
      </c>
      <c r="J253" s="58">
        <v>6</v>
      </c>
      <c r="K253" s="58">
        <v>8</v>
      </c>
      <c r="L253" s="58">
        <v>8</v>
      </c>
      <c r="M253" s="58">
        <v>8</v>
      </c>
      <c r="N253" s="58">
        <v>7</v>
      </c>
      <c r="O253" s="150">
        <f>SUM(I253:N253)</f>
        <v>48</v>
      </c>
      <c r="P253" s="58">
        <v>0</v>
      </c>
      <c r="Q253" s="58">
        <v>0</v>
      </c>
      <c r="R253" s="58">
        <v>0</v>
      </c>
      <c r="S253" s="150">
        <f>SUM(P253:R253)</f>
        <v>0</v>
      </c>
      <c r="T253" s="58">
        <v>0</v>
      </c>
      <c r="U253" s="58">
        <v>0</v>
      </c>
      <c r="V253" s="58">
        <v>0</v>
      </c>
      <c r="W253" s="150">
        <f>SUM(T253:V253)</f>
        <v>0</v>
      </c>
      <c r="X253" s="158">
        <f>SUM(W253,S253,O253,H253)</f>
        <v>60</v>
      </c>
    </row>
    <row r="254" spans="1:24" ht="12.75">
      <c r="A254" s="16"/>
      <c r="B254" s="29"/>
      <c r="C254" s="29"/>
      <c r="D254" s="32" t="s">
        <v>282</v>
      </c>
      <c r="E254" s="53" t="s">
        <v>323</v>
      </c>
      <c r="F254" s="58">
        <v>10</v>
      </c>
      <c r="G254" s="58">
        <v>8</v>
      </c>
      <c r="H254" s="150">
        <f>SUM(F254:G254)</f>
        <v>18</v>
      </c>
      <c r="I254" s="58">
        <v>4</v>
      </c>
      <c r="J254" s="58">
        <v>6</v>
      </c>
      <c r="K254" s="58">
        <v>5</v>
      </c>
      <c r="L254" s="58">
        <v>6</v>
      </c>
      <c r="M254" s="58">
        <v>8</v>
      </c>
      <c r="N254" s="58">
        <v>5</v>
      </c>
      <c r="O254" s="150">
        <f>SUM(I254:N254)</f>
        <v>34</v>
      </c>
      <c r="P254" s="58">
        <v>0</v>
      </c>
      <c r="Q254" s="58">
        <v>0</v>
      </c>
      <c r="R254" s="58">
        <v>0</v>
      </c>
      <c r="S254" s="150">
        <f>SUM(P254:R254)</f>
        <v>0</v>
      </c>
      <c r="T254" s="58">
        <v>0</v>
      </c>
      <c r="U254" s="58">
        <v>0</v>
      </c>
      <c r="V254" s="58">
        <v>0</v>
      </c>
      <c r="W254" s="150">
        <f>SUM(T254:V254)</f>
        <v>0</v>
      </c>
      <c r="X254" s="158">
        <f>SUM(W254,S254,O254,H254)</f>
        <v>52</v>
      </c>
    </row>
    <row r="255" spans="1:24" s="6" customFormat="1" ht="12.75">
      <c r="A255" s="142"/>
      <c r="B255" s="143"/>
      <c r="C255" s="143"/>
      <c r="D255" s="144"/>
      <c r="E255" s="145" t="s">
        <v>313</v>
      </c>
      <c r="F255" s="150">
        <f aca="true" t="shared" si="80" ref="F255:X255">SUM(F253:F254)</f>
        <v>18</v>
      </c>
      <c r="G255" s="150">
        <f t="shared" si="80"/>
        <v>12</v>
      </c>
      <c r="H255" s="150">
        <f t="shared" si="80"/>
        <v>30</v>
      </c>
      <c r="I255" s="150">
        <f t="shared" si="80"/>
        <v>15</v>
      </c>
      <c r="J255" s="150">
        <f t="shared" si="80"/>
        <v>12</v>
      </c>
      <c r="K255" s="150">
        <f t="shared" si="80"/>
        <v>13</v>
      </c>
      <c r="L255" s="150">
        <f t="shared" si="80"/>
        <v>14</v>
      </c>
      <c r="M255" s="150">
        <f t="shared" si="80"/>
        <v>16</v>
      </c>
      <c r="N255" s="150">
        <f t="shared" si="80"/>
        <v>12</v>
      </c>
      <c r="O255" s="150">
        <f t="shared" si="80"/>
        <v>82</v>
      </c>
      <c r="P255" s="150">
        <f t="shared" si="80"/>
        <v>0</v>
      </c>
      <c r="Q255" s="150">
        <f t="shared" si="80"/>
        <v>0</v>
      </c>
      <c r="R255" s="150">
        <f t="shared" si="80"/>
        <v>0</v>
      </c>
      <c r="S255" s="150">
        <f t="shared" si="80"/>
        <v>0</v>
      </c>
      <c r="T255" s="150">
        <f t="shared" si="80"/>
        <v>0</v>
      </c>
      <c r="U255" s="150">
        <f t="shared" si="80"/>
        <v>0</v>
      </c>
      <c r="V255" s="150">
        <f t="shared" si="80"/>
        <v>0</v>
      </c>
      <c r="W255" s="150">
        <f t="shared" si="80"/>
        <v>0</v>
      </c>
      <c r="X255" s="150">
        <f t="shared" si="80"/>
        <v>112</v>
      </c>
    </row>
    <row r="256" spans="1:24" ht="12.75">
      <c r="A256" s="35">
        <v>82</v>
      </c>
      <c r="B256" s="30" t="s">
        <v>151</v>
      </c>
      <c r="C256" s="30" t="s">
        <v>239</v>
      </c>
      <c r="D256" s="31">
        <v>21020085</v>
      </c>
      <c r="E256" s="53" t="s">
        <v>322</v>
      </c>
      <c r="F256" s="58">
        <v>12</v>
      </c>
      <c r="G256" s="58">
        <v>13</v>
      </c>
      <c r="H256" s="150">
        <f>SUM(F256:G256)</f>
        <v>25</v>
      </c>
      <c r="I256" s="58">
        <v>20</v>
      </c>
      <c r="J256" s="58">
        <v>19</v>
      </c>
      <c r="K256" s="58">
        <v>12</v>
      </c>
      <c r="L256" s="58">
        <v>17</v>
      </c>
      <c r="M256" s="58">
        <v>16</v>
      </c>
      <c r="N256" s="58">
        <v>13</v>
      </c>
      <c r="O256" s="150">
        <f>SUM(I256:N256)</f>
        <v>97</v>
      </c>
      <c r="P256" s="58">
        <v>17</v>
      </c>
      <c r="Q256" s="58">
        <v>13</v>
      </c>
      <c r="R256" s="58">
        <v>12</v>
      </c>
      <c r="S256" s="150">
        <f>SUM(P256:R256)</f>
        <v>42</v>
      </c>
      <c r="T256" s="58">
        <v>0</v>
      </c>
      <c r="U256" s="58">
        <v>0</v>
      </c>
      <c r="V256" s="58">
        <v>0</v>
      </c>
      <c r="W256" s="150">
        <f>SUM(T256:V256)</f>
        <v>0</v>
      </c>
      <c r="X256" s="158">
        <f>SUM(W256,S256,O256,H256)</f>
        <v>164</v>
      </c>
    </row>
    <row r="257" spans="1:24" ht="12.75">
      <c r="A257" s="16"/>
      <c r="B257" s="29"/>
      <c r="C257" s="29"/>
      <c r="D257" s="32" t="s">
        <v>153</v>
      </c>
      <c r="E257" s="53" t="s">
        <v>323</v>
      </c>
      <c r="F257" s="58">
        <v>10</v>
      </c>
      <c r="G257" s="58">
        <v>15</v>
      </c>
      <c r="H257" s="150">
        <f>SUM(F257:G257)</f>
        <v>25</v>
      </c>
      <c r="I257" s="58">
        <v>6</v>
      </c>
      <c r="J257" s="58">
        <v>16</v>
      </c>
      <c r="K257" s="58">
        <v>12</v>
      </c>
      <c r="L257" s="58">
        <v>12</v>
      </c>
      <c r="M257" s="58">
        <v>12</v>
      </c>
      <c r="N257" s="58">
        <v>7</v>
      </c>
      <c r="O257" s="150">
        <f>SUM(I257:N257)</f>
        <v>65</v>
      </c>
      <c r="P257" s="58">
        <v>16</v>
      </c>
      <c r="Q257" s="58">
        <v>23</v>
      </c>
      <c r="R257" s="58">
        <v>8</v>
      </c>
      <c r="S257" s="150">
        <f>SUM(P257:R257)</f>
        <v>47</v>
      </c>
      <c r="T257" s="58">
        <v>0</v>
      </c>
      <c r="U257" s="58">
        <v>0</v>
      </c>
      <c r="V257" s="58">
        <v>0</v>
      </c>
      <c r="W257" s="150">
        <f>SUM(T257:V257)</f>
        <v>0</v>
      </c>
      <c r="X257" s="158">
        <f>SUM(W257,S257,O257,H257)</f>
        <v>137</v>
      </c>
    </row>
    <row r="258" spans="1:24" s="6" customFormat="1" ht="12.75">
      <c r="A258" s="142"/>
      <c r="B258" s="143"/>
      <c r="C258" s="143"/>
      <c r="D258" s="144"/>
      <c r="E258" s="145" t="s">
        <v>313</v>
      </c>
      <c r="F258" s="150">
        <f aca="true" t="shared" si="81" ref="F258:X258">SUM(F256:F257)</f>
        <v>22</v>
      </c>
      <c r="G258" s="150">
        <f t="shared" si="81"/>
        <v>28</v>
      </c>
      <c r="H258" s="150">
        <f t="shared" si="81"/>
        <v>50</v>
      </c>
      <c r="I258" s="150">
        <f t="shared" si="81"/>
        <v>26</v>
      </c>
      <c r="J258" s="150">
        <f t="shared" si="81"/>
        <v>35</v>
      </c>
      <c r="K258" s="150">
        <f t="shared" si="81"/>
        <v>24</v>
      </c>
      <c r="L258" s="150">
        <f t="shared" si="81"/>
        <v>29</v>
      </c>
      <c r="M258" s="150">
        <f t="shared" si="81"/>
        <v>28</v>
      </c>
      <c r="N258" s="150">
        <f t="shared" si="81"/>
        <v>20</v>
      </c>
      <c r="O258" s="150">
        <f t="shared" si="81"/>
        <v>162</v>
      </c>
      <c r="P258" s="150">
        <f t="shared" si="81"/>
        <v>33</v>
      </c>
      <c r="Q258" s="150">
        <f t="shared" si="81"/>
        <v>36</v>
      </c>
      <c r="R258" s="150">
        <f t="shared" si="81"/>
        <v>20</v>
      </c>
      <c r="S258" s="150">
        <f t="shared" si="81"/>
        <v>89</v>
      </c>
      <c r="T258" s="150">
        <f t="shared" si="81"/>
        <v>0</v>
      </c>
      <c r="U258" s="150">
        <f t="shared" si="81"/>
        <v>0</v>
      </c>
      <c r="V258" s="150">
        <f t="shared" si="81"/>
        <v>0</v>
      </c>
      <c r="W258" s="150">
        <f t="shared" si="81"/>
        <v>0</v>
      </c>
      <c r="X258" s="150">
        <f t="shared" si="81"/>
        <v>301</v>
      </c>
    </row>
    <row r="259" spans="1:24" ht="12.75">
      <c r="A259" s="35">
        <v>83</v>
      </c>
      <c r="B259" s="30" t="s">
        <v>217</v>
      </c>
      <c r="C259" s="30" t="s">
        <v>158</v>
      </c>
      <c r="D259" s="31">
        <v>21020086</v>
      </c>
      <c r="E259" s="53" t="s">
        <v>322</v>
      </c>
      <c r="F259" s="58">
        <v>4</v>
      </c>
      <c r="G259" s="58">
        <v>6</v>
      </c>
      <c r="H259" s="150">
        <f>SUM(F259:G259)</f>
        <v>10</v>
      </c>
      <c r="I259" s="58">
        <v>7</v>
      </c>
      <c r="J259" s="58">
        <v>4</v>
      </c>
      <c r="K259" s="58">
        <v>7</v>
      </c>
      <c r="L259" s="58">
        <v>7</v>
      </c>
      <c r="M259" s="58">
        <v>9</v>
      </c>
      <c r="N259" s="58">
        <v>5</v>
      </c>
      <c r="O259" s="150">
        <f>SUM(I259:N259)</f>
        <v>39</v>
      </c>
      <c r="P259" s="58">
        <v>0</v>
      </c>
      <c r="Q259" s="58">
        <v>0</v>
      </c>
      <c r="R259" s="58">
        <v>0</v>
      </c>
      <c r="S259" s="150">
        <f>SUM(P259:R259)</f>
        <v>0</v>
      </c>
      <c r="T259" s="58">
        <v>0</v>
      </c>
      <c r="U259" s="58">
        <v>0</v>
      </c>
      <c r="V259" s="58">
        <v>0</v>
      </c>
      <c r="W259" s="150">
        <f>SUM(T259:V259)</f>
        <v>0</v>
      </c>
      <c r="X259" s="158">
        <f>SUM(W259,S259,O259,H259)</f>
        <v>49</v>
      </c>
    </row>
    <row r="260" spans="1:24" ht="12.75">
      <c r="A260" s="16"/>
      <c r="B260" s="29"/>
      <c r="C260" s="29"/>
      <c r="D260" s="32" t="s">
        <v>219</v>
      </c>
      <c r="E260" s="53" t="s">
        <v>323</v>
      </c>
      <c r="F260" s="58">
        <v>8</v>
      </c>
      <c r="G260" s="58">
        <v>1</v>
      </c>
      <c r="H260" s="150">
        <f>SUM(F260:G260)</f>
        <v>9</v>
      </c>
      <c r="I260" s="58">
        <v>7</v>
      </c>
      <c r="J260" s="58">
        <v>8</v>
      </c>
      <c r="K260" s="58">
        <v>6</v>
      </c>
      <c r="L260" s="58">
        <v>4</v>
      </c>
      <c r="M260" s="58">
        <v>7</v>
      </c>
      <c r="N260" s="58">
        <v>7</v>
      </c>
      <c r="O260" s="150">
        <f>SUM(I260:N260)</f>
        <v>39</v>
      </c>
      <c r="P260" s="58">
        <v>0</v>
      </c>
      <c r="Q260" s="58">
        <v>0</v>
      </c>
      <c r="R260" s="58">
        <v>0</v>
      </c>
      <c r="S260" s="150">
        <f>SUM(P260:R260)</f>
        <v>0</v>
      </c>
      <c r="T260" s="58">
        <v>0</v>
      </c>
      <c r="U260" s="58">
        <v>0</v>
      </c>
      <c r="V260" s="58">
        <v>0</v>
      </c>
      <c r="W260" s="150">
        <f>SUM(T260:V260)</f>
        <v>0</v>
      </c>
      <c r="X260" s="158">
        <f>SUM(W260,S260,O260,H260)</f>
        <v>48</v>
      </c>
    </row>
    <row r="261" spans="1:24" s="6" customFormat="1" ht="12.75">
      <c r="A261" s="142"/>
      <c r="B261" s="143"/>
      <c r="C261" s="143"/>
      <c r="D261" s="144"/>
      <c r="E261" s="145" t="s">
        <v>313</v>
      </c>
      <c r="F261" s="150">
        <f aca="true" t="shared" si="82" ref="F261:X261">SUM(F259:F260)</f>
        <v>12</v>
      </c>
      <c r="G261" s="150">
        <f t="shared" si="82"/>
        <v>7</v>
      </c>
      <c r="H261" s="150">
        <f t="shared" si="82"/>
        <v>19</v>
      </c>
      <c r="I261" s="150">
        <f t="shared" si="82"/>
        <v>14</v>
      </c>
      <c r="J261" s="150">
        <f t="shared" si="82"/>
        <v>12</v>
      </c>
      <c r="K261" s="150">
        <f t="shared" si="82"/>
        <v>13</v>
      </c>
      <c r="L261" s="150">
        <f t="shared" si="82"/>
        <v>11</v>
      </c>
      <c r="M261" s="150">
        <f t="shared" si="82"/>
        <v>16</v>
      </c>
      <c r="N261" s="150">
        <f t="shared" si="82"/>
        <v>12</v>
      </c>
      <c r="O261" s="150">
        <f t="shared" si="82"/>
        <v>78</v>
      </c>
      <c r="P261" s="150">
        <f t="shared" si="82"/>
        <v>0</v>
      </c>
      <c r="Q261" s="150">
        <f t="shared" si="82"/>
        <v>0</v>
      </c>
      <c r="R261" s="150">
        <f t="shared" si="82"/>
        <v>0</v>
      </c>
      <c r="S261" s="150">
        <f t="shared" si="82"/>
        <v>0</v>
      </c>
      <c r="T261" s="150">
        <f t="shared" si="82"/>
        <v>0</v>
      </c>
      <c r="U261" s="150">
        <f t="shared" si="82"/>
        <v>0</v>
      </c>
      <c r="V261" s="150">
        <f t="shared" si="82"/>
        <v>0</v>
      </c>
      <c r="W261" s="150">
        <f t="shared" si="82"/>
        <v>0</v>
      </c>
      <c r="X261" s="150">
        <f t="shared" si="82"/>
        <v>97</v>
      </c>
    </row>
    <row r="262" spans="1:24" ht="12.75">
      <c r="A262" s="35">
        <v>84</v>
      </c>
      <c r="B262" s="30" t="s">
        <v>148</v>
      </c>
      <c r="C262" s="30" t="s">
        <v>56</v>
      </c>
      <c r="D262" s="31">
        <v>21020087</v>
      </c>
      <c r="E262" s="53" t="s">
        <v>322</v>
      </c>
      <c r="F262" s="58">
        <v>6</v>
      </c>
      <c r="G262" s="58">
        <v>10</v>
      </c>
      <c r="H262" s="150">
        <f>SUM(F262:G262)</f>
        <v>16</v>
      </c>
      <c r="I262" s="58">
        <v>10</v>
      </c>
      <c r="J262" s="58">
        <v>9</v>
      </c>
      <c r="K262" s="58">
        <v>7</v>
      </c>
      <c r="L262" s="58">
        <v>13</v>
      </c>
      <c r="M262" s="58">
        <v>13</v>
      </c>
      <c r="N262" s="58">
        <v>11</v>
      </c>
      <c r="O262" s="150">
        <f>SUM(I262:N262)</f>
        <v>63</v>
      </c>
      <c r="P262" s="58">
        <v>0</v>
      </c>
      <c r="Q262" s="58">
        <v>0</v>
      </c>
      <c r="R262" s="58">
        <v>0</v>
      </c>
      <c r="S262" s="150">
        <f>SUM(P262:R262)</f>
        <v>0</v>
      </c>
      <c r="T262" s="58">
        <v>0</v>
      </c>
      <c r="U262" s="58">
        <v>0</v>
      </c>
      <c r="V262" s="58">
        <v>0</v>
      </c>
      <c r="W262" s="150">
        <f>SUM(T262:V262)</f>
        <v>0</v>
      </c>
      <c r="X262" s="158">
        <f>SUM(W262,S262,O262,H262)</f>
        <v>79</v>
      </c>
    </row>
    <row r="263" spans="1:24" ht="12.75">
      <c r="A263" s="16"/>
      <c r="B263" s="29"/>
      <c r="C263" s="29"/>
      <c r="D263" s="32" t="s">
        <v>150</v>
      </c>
      <c r="E263" s="53" t="s">
        <v>323</v>
      </c>
      <c r="F263" s="58">
        <v>8</v>
      </c>
      <c r="G263" s="58">
        <v>8</v>
      </c>
      <c r="H263" s="150">
        <f>SUM(F263:G263)</f>
        <v>16</v>
      </c>
      <c r="I263" s="58">
        <v>11</v>
      </c>
      <c r="J263" s="58">
        <v>7</v>
      </c>
      <c r="K263" s="58">
        <v>11</v>
      </c>
      <c r="L263" s="58">
        <v>9</v>
      </c>
      <c r="M263" s="58">
        <v>10</v>
      </c>
      <c r="N263" s="58">
        <v>16</v>
      </c>
      <c r="O263" s="150">
        <f>SUM(I263:N263)</f>
        <v>64</v>
      </c>
      <c r="P263" s="58">
        <v>0</v>
      </c>
      <c r="Q263" s="58">
        <v>0</v>
      </c>
      <c r="R263" s="58">
        <v>0</v>
      </c>
      <c r="S263" s="150">
        <f>SUM(P263:R263)</f>
        <v>0</v>
      </c>
      <c r="T263" s="58">
        <v>0</v>
      </c>
      <c r="U263" s="58">
        <v>0</v>
      </c>
      <c r="V263" s="58">
        <v>0</v>
      </c>
      <c r="W263" s="150">
        <f>SUM(T263:V263)</f>
        <v>0</v>
      </c>
      <c r="X263" s="158">
        <f>SUM(W263,S263,O263,H263)</f>
        <v>80</v>
      </c>
    </row>
    <row r="264" spans="1:24" s="6" customFormat="1" ht="12.75">
      <c r="A264" s="142"/>
      <c r="B264" s="143"/>
      <c r="C264" s="143"/>
      <c r="D264" s="144"/>
      <c r="E264" s="145" t="s">
        <v>313</v>
      </c>
      <c r="F264" s="150">
        <f aca="true" t="shared" si="83" ref="F264:X264">SUM(F262:F263)</f>
        <v>14</v>
      </c>
      <c r="G264" s="150">
        <f t="shared" si="83"/>
        <v>18</v>
      </c>
      <c r="H264" s="150">
        <f t="shared" si="83"/>
        <v>32</v>
      </c>
      <c r="I264" s="150">
        <f t="shared" si="83"/>
        <v>21</v>
      </c>
      <c r="J264" s="150">
        <f t="shared" si="83"/>
        <v>16</v>
      </c>
      <c r="K264" s="150">
        <f t="shared" si="83"/>
        <v>18</v>
      </c>
      <c r="L264" s="150">
        <f t="shared" si="83"/>
        <v>22</v>
      </c>
      <c r="M264" s="150">
        <f t="shared" si="83"/>
        <v>23</v>
      </c>
      <c r="N264" s="150">
        <f t="shared" si="83"/>
        <v>27</v>
      </c>
      <c r="O264" s="150">
        <f t="shared" si="83"/>
        <v>127</v>
      </c>
      <c r="P264" s="150">
        <f t="shared" si="83"/>
        <v>0</v>
      </c>
      <c r="Q264" s="150">
        <f t="shared" si="83"/>
        <v>0</v>
      </c>
      <c r="R264" s="150">
        <f t="shared" si="83"/>
        <v>0</v>
      </c>
      <c r="S264" s="150">
        <f t="shared" si="83"/>
        <v>0</v>
      </c>
      <c r="T264" s="150">
        <f t="shared" si="83"/>
        <v>0</v>
      </c>
      <c r="U264" s="150">
        <f t="shared" si="83"/>
        <v>0</v>
      </c>
      <c r="V264" s="150">
        <f t="shared" si="83"/>
        <v>0</v>
      </c>
      <c r="W264" s="150">
        <f t="shared" si="83"/>
        <v>0</v>
      </c>
      <c r="X264" s="150">
        <f t="shared" si="83"/>
        <v>159</v>
      </c>
    </row>
    <row r="265" spans="1:24" ht="12.75">
      <c r="A265" s="35">
        <v>85</v>
      </c>
      <c r="B265" s="30" t="s">
        <v>25</v>
      </c>
      <c r="C265" s="30" t="s">
        <v>200</v>
      </c>
      <c r="D265" s="31">
        <v>21020088</v>
      </c>
      <c r="E265" s="53" t="s">
        <v>322</v>
      </c>
      <c r="F265" s="58">
        <v>16</v>
      </c>
      <c r="G265" s="58">
        <v>8</v>
      </c>
      <c r="H265" s="150">
        <f>SUM(F265:G265)</f>
        <v>24</v>
      </c>
      <c r="I265" s="58">
        <v>8</v>
      </c>
      <c r="J265" s="58">
        <v>9</v>
      </c>
      <c r="K265" s="58">
        <v>17</v>
      </c>
      <c r="L265" s="58">
        <v>12</v>
      </c>
      <c r="M265" s="58">
        <v>12</v>
      </c>
      <c r="N265" s="58">
        <v>14</v>
      </c>
      <c r="O265" s="150">
        <f>SUM(I265:N265)</f>
        <v>72</v>
      </c>
      <c r="P265" s="58">
        <v>9</v>
      </c>
      <c r="Q265" s="58">
        <v>5</v>
      </c>
      <c r="R265" s="58">
        <v>9</v>
      </c>
      <c r="S265" s="150">
        <f>SUM(P265:R265)</f>
        <v>23</v>
      </c>
      <c r="T265" s="58">
        <v>0</v>
      </c>
      <c r="U265" s="58">
        <v>0</v>
      </c>
      <c r="V265" s="58">
        <v>0</v>
      </c>
      <c r="W265" s="150">
        <f>SUM(T265:V265)</f>
        <v>0</v>
      </c>
      <c r="X265" s="158">
        <f>SUM(W265,S265,O265,H265)</f>
        <v>119</v>
      </c>
    </row>
    <row r="266" spans="1:24" ht="12.75">
      <c r="A266" s="16"/>
      <c r="B266" s="29"/>
      <c r="C266" s="29"/>
      <c r="D266" s="32" t="s">
        <v>27</v>
      </c>
      <c r="E266" s="53" t="s">
        <v>323</v>
      </c>
      <c r="F266" s="58">
        <v>8</v>
      </c>
      <c r="G266" s="58">
        <v>11</v>
      </c>
      <c r="H266" s="150">
        <f>SUM(F266:G266)</f>
        <v>19</v>
      </c>
      <c r="I266" s="58">
        <v>13</v>
      </c>
      <c r="J266" s="58">
        <v>9</v>
      </c>
      <c r="K266" s="58">
        <v>4</v>
      </c>
      <c r="L266" s="58">
        <v>7</v>
      </c>
      <c r="M266" s="58">
        <v>10</v>
      </c>
      <c r="N266" s="58">
        <v>15</v>
      </c>
      <c r="O266" s="150">
        <f>SUM(I266:N266)</f>
        <v>58</v>
      </c>
      <c r="P266" s="58">
        <v>6</v>
      </c>
      <c r="Q266" s="58">
        <v>3</v>
      </c>
      <c r="R266" s="58">
        <v>5</v>
      </c>
      <c r="S266" s="150">
        <f>SUM(P266:R266)</f>
        <v>14</v>
      </c>
      <c r="T266" s="58">
        <v>0</v>
      </c>
      <c r="U266" s="58">
        <v>0</v>
      </c>
      <c r="V266" s="58">
        <v>0</v>
      </c>
      <c r="W266" s="150">
        <f>SUM(T266:V266)</f>
        <v>0</v>
      </c>
      <c r="X266" s="158">
        <f>SUM(W266,S266,O266,H266)</f>
        <v>91</v>
      </c>
    </row>
    <row r="267" spans="1:24" s="6" customFormat="1" ht="12.75">
      <c r="A267" s="142"/>
      <c r="B267" s="143"/>
      <c r="C267" s="143"/>
      <c r="D267" s="144"/>
      <c r="E267" s="145" t="s">
        <v>313</v>
      </c>
      <c r="F267" s="150">
        <f aca="true" t="shared" si="84" ref="F267:X267">SUM(F265:F266)</f>
        <v>24</v>
      </c>
      <c r="G267" s="150">
        <f t="shared" si="84"/>
        <v>19</v>
      </c>
      <c r="H267" s="150">
        <f t="shared" si="84"/>
        <v>43</v>
      </c>
      <c r="I267" s="150">
        <f t="shared" si="84"/>
        <v>21</v>
      </c>
      <c r="J267" s="150">
        <f t="shared" si="84"/>
        <v>18</v>
      </c>
      <c r="K267" s="150">
        <f t="shared" si="84"/>
        <v>21</v>
      </c>
      <c r="L267" s="150">
        <f t="shared" si="84"/>
        <v>19</v>
      </c>
      <c r="M267" s="150">
        <f t="shared" si="84"/>
        <v>22</v>
      </c>
      <c r="N267" s="150">
        <f t="shared" si="84"/>
        <v>29</v>
      </c>
      <c r="O267" s="150">
        <f t="shared" si="84"/>
        <v>130</v>
      </c>
      <c r="P267" s="150">
        <f t="shared" si="84"/>
        <v>15</v>
      </c>
      <c r="Q267" s="150">
        <f t="shared" si="84"/>
        <v>8</v>
      </c>
      <c r="R267" s="150">
        <f t="shared" si="84"/>
        <v>14</v>
      </c>
      <c r="S267" s="150">
        <f t="shared" si="84"/>
        <v>37</v>
      </c>
      <c r="T267" s="150">
        <f t="shared" si="84"/>
        <v>0</v>
      </c>
      <c r="U267" s="150">
        <f t="shared" si="84"/>
        <v>0</v>
      </c>
      <c r="V267" s="150">
        <f t="shared" si="84"/>
        <v>0</v>
      </c>
      <c r="W267" s="150">
        <f t="shared" si="84"/>
        <v>0</v>
      </c>
      <c r="X267" s="150">
        <f t="shared" si="84"/>
        <v>210</v>
      </c>
    </row>
    <row r="268" spans="1:24" ht="12.75">
      <c r="A268" s="35">
        <v>86</v>
      </c>
      <c r="B268" s="30" t="s">
        <v>46</v>
      </c>
      <c r="C268" s="30" t="s">
        <v>257</v>
      </c>
      <c r="D268" s="31">
        <v>21020089</v>
      </c>
      <c r="E268" s="53" t="s">
        <v>322</v>
      </c>
      <c r="F268" s="58">
        <v>11</v>
      </c>
      <c r="G268" s="58">
        <v>18</v>
      </c>
      <c r="H268" s="150">
        <f>SUM(F268:G268)</f>
        <v>29</v>
      </c>
      <c r="I268" s="58">
        <v>22</v>
      </c>
      <c r="J268" s="58">
        <v>26</v>
      </c>
      <c r="K268" s="58">
        <v>26</v>
      </c>
      <c r="L268" s="58">
        <v>27</v>
      </c>
      <c r="M268" s="58">
        <v>26</v>
      </c>
      <c r="N268" s="58">
        <v>23</v>
      </c>
      <c r="O268" s="150">
        <f>SUM(I268:N268)</f>
        <v>150</v>
      </c>
      <c r="P268" s="58">
        <v>0</v>
      </c>
      <c r="Q268" s="58">
        <v>0</v>
      </c>
      <c r="R268" s="58">
        <v>0</v>
      </c>
      <c r="S268" s="150">
        <f>SUM(P268:R268)</f>
        <v>0</v>
      </c>
      <c r="T268" s="58">
        <v>0</v>
      </c>
      <c r="U268" s="58">
        <v>0</v>
      </c>
      <c r="V268" s="58">
        <v>0</v>
      </c>
      <c r="W268" s="150">
        <f>SUM(T268:V268)</f>
        <v>0</v>
      </c>
      <c r="X268" s="158">
        <f>SUM(W268,S268,O268,H268)</f>
        <v>179</v>
      </c>
    </row>
    <row r="269" spans="1:24" ht="12.75">
      <c r="A269" s="16"/>
      <c r="B269" s="29"/>
      <c r="C269" s="29"/>
      <c r="D269" s="32" t="s">
        <v>48</v>
      </c>
      <c r="E269" s="53" t="s">
        <v>323</v>
      </c>
      <c r="F269" s="58">
        <v>21</v>
      </c>
      <c r="G269" s="58">
        <v>26</v>
      </c>
      <c r="H269" s="150">
        <f>SUM(F269:G269)</f>
        <v>47</v>
      </c>
      <c r="I269" s="58">
        <v>20</v>
      </c>
      <c r="J269" s="58">
        <v>29</v>
      </c>
      <c r="K269" s="58">
        <v>24</v>
      </c>
      <c r="L269" s="58">
        <v>31</v>
      </c>
      <c r="M269" s="58">
        <v>23</v>
      </c>
      <c r="N269" s="58">
        <v>25</v>
      </c>
      <c r="O269" s="150">
        <f>SUM(I269:N269)</f>
        <v>152</v>
      </c>
      <c r="P269" s="58">
        <v>0</v>
      </c>
      <c r="Q269" s="58">
        <v>0</v>
      </c>
      <c r="R269" s="58">
        <v>0</v>
      </c>
      <c r="S269" s="150">
        <f>SUM(P269:R269)</f>
        <v>0</v>
      </c>
      <c r="T269" s="58">
        <v>0</v>
      </c>
      <c r="U269" s="58">
        <v>0</v>
      </c>
      <c r="V269" s="58">
        <v>0</v>
      </c>
      <c r="W269" s="150">
        <f>SUM(T269:V269)</f>
        <v>0</v>
      </c>
      <c r="X269" s="158">
        <f>SUM(W269,S269,O269,H269)</f>
        <v>199</v>
      </c>
    </row>
    <row r="270" spans="1:24" s="6" customFormat="1" ht="12.75">
      <c r="A270" s="142"/>
      <c r="B270" s="143"/>
      <c r="C270" s="143"/>
      <c r="D270" s="144"/>
      <c r="E270" s="145" t="s">
        <v>313</v>
      </c>
      <c r="F270" s="150">
        <f aca="true" t="shared" si="85" ref="F270:X270">SUM(F268:F269)</f>
        <v>32</v>
      </c>
      <c r="G270" s="150">
        <f t="shared" si="85"/>
        <v>44</v>
      </c>
      <c r="H270" s="150">
        <f t="shared" si="85"/>
        <v>76</v>
      </c>
      <c r="I270" s="150">
        <f t="shared" si="85"/>
        <v>42</v>
      </c>
      <c r="J270" s="150">
        <f t="shared" si="85"/>
        <v>55</v>
      </c>
      <c r="K270" s="150">
        <f t="shared" si="85"/>
        <v>50</v>
      </c>
      <c r="L270" s="150">
        <f t="shared" si="85"/>
        <v>58</v>
      </c>
      <c r="M270" s="150">
        <f t="shared" si="85"/>
        <v>49</v>
      </c>
      <c r="N270" s="150">
        <f t="shared" si="85"/>
        <v>48</v>
      </c>
      <c r="O270" s="150">
        <f t="shared" si="85"/>
        <v>302</v>
      </c>
      <c r="P270" s="150">
        <f t="shared" si="85"/>
        <v>0</v>
      </c>
      <c r="Q270" s="150">
        <f t="shared" si="85"/>
        <v>0</v>
      </c>
      <c r="R270" s="150">
        <f t="shared" si="85"/>
        <v>0</v>
      </c>
      <c r="S270" s="150">
        <f t="shared" si="85"/>
        <v>0</v>
      </c>
      <c r="T270" s="150">
        <f t="shared" si="85"/>
        <v>0</v>
      </c>
      <c r="U270" s="150">
        <f t="shared" si="85"/>
        <v>0</v>
      </c>
      <c r="V270" s="150">
        <f t="shared" si="85"/>
        <v>0</v>
      </c>
      <c r="W270" s="150">
        <f t="shared" si="85"/>
        <v>0</v>
      </c>
      <c r="X270" s="150">
        <f t="shared" si="85"/>
        <v>378</v>
      </c>
    </row>
    <row r="271" spans="1:24" ht="12.75">
      <c r="A271" s="35">
        <v>87</v>
      </c>
      <c r="B271" s="30" t="s">
        <v>79</v>
      </c>
      <c r="C271" s="30" t="s">
        <v>227</v>
      </c>
      <c r="D271" s="31">
        <v>21020090</v>
      </c>
      <c r="E271" s="53" t="s">
        <v>322</v>
      </c>
      <c r="F271" s="58">
        <v>20</v>
      </c>
      <c r="G271" s="58">
        <v>9</v>
      </c>
      <c r="H271" s="150">
        <f>SUM(F271:G271)</f>
        <v>29</v>
      </c>
      <c r="I271" s="58">
        <v>7</v>
      </c>
      <c r="J271" s="58">
        <v>9</v>
      </c>
      <c r="K271" s="58">
        <v>1</v>
      </c>
      <c r="L271" s="58">
        <v>8</v>
      </c>
      <c r="M271" s="58">
        <v>25</v>
      </c>
      <c r="N271" s="58">
        <v>15</v>
      </c>
      <c r="O271" s="150">
        <f>SUM(I271:N271)</f>
        <v>65</v>
      </c>
      <c r="P271" s="58">
        <v>12</v>
      </c>
      <c r="Q271" s="58">
        <v>8</v>
      </c>
      <c r="R271" s="58">
        <v>7</v>
      </c>
      <c r="S271" s="150">
        <f>SUM(P271:R271)</f>
        <v>27</v>
      </c>
      <c r="T271" s="58">
        <v>0</v>
      </c>
      <c r="U271" s="58">
        <v>0</v>
      </c>
      <c r="V271" s="58">
        <v>0</v>
      </c>
      <c r="W271" s="150">
        <f>SUM(T271:V271)</f>
        <v>0</v>
      </c>
      <c r="X271" s="158">
        <f>SUM(W271,S271,O271,H271)</f>
        <v>121</v>
      </c>
    </row>
    <row r="272" spans="1:24" ht="12.75">
      <c r="A272" s="16"/>
      <c r="B272" s="29"/>
      <c r="C272" s="29"/>
      <c r="D272" s="32" t="s">
        <v>81</v>
      </c>
      <c r="E272" s="53" t="s">
        <v>323</v>
      </c>
      <c r="F272" s="58">
        <v>14</v>
      </c>
      <c r="G272" s="58">
        <v>5</v>
      </c>
      <c r="H272" s="150">
        <f>SUM(F272:G272)</f>
        <v>19</v>
      </c>
      <c r="I272" s="58">
        <v>6</v>
      </c>
      <c r="J272" s="58">
        <v>9</v>
      </c>
      <c r="K272" s="58">
        <v>5</v>
      </c>
      <c r="L272" s="58">
        <v>10</v>
      </c>
      <c r="M272" s="58">
        <v>8</v>
      </c>
      <c r="N272" s="58">
        <v>8</v>
      </c>
      <c r="O272" s="150">
        <f>SUM(I272:N272)</f>
        <v>46</v>
      </c>
      <c r="P272" s="58">
        <v>8</v>
      </c>
      <c r="Q272" s="58">
        <v>9</v>
      </c>
      <c r="R272" s="58">
        <v>10</v>
      </c>
      <c r="S272" s="150">
        <f>SUM(P272:R272)</f>
        <v>27</v>
      </c>
      <c r="T272" s="58">
        <v>0</v>
      </c>
      <c r="U272" s="58">
        <v>0</v>
      </c>
      <c r="V272" s="58">
        <v>0</v>
      </c>
      <c r="W272" s="150">
        <f>SUM(T272:V272)</f>
        <v>0</v>
      </c>
      <c r="X272" s="158">
        <f>SUM(W272,S272,O272,H272)</f>
        <v>92</v>
      </c>
    </row>
    <row r="273" spans="1:24" s="6" customFormat="1" ht="12.75">
      <c r="A273" s="142"/>
      <c r="B273" s="143"/>
      <c r="C273" s="143"/>
      <c r="D273" s="144"/>
      <c r="E273" s="145" t="s">
        <v>313</v>
      </c>
      <c r="F273" s="150">
        <f aca="true" t="shared" si="86" ref="F273:X273">SUM(F271:F272)</f>
        <v>34</v>
      </c>
      <c r="G273" s="150">
        <f t="shared" si="86"/>
        <v>14</v>
      </c>
      <c r="H273" s="150">
        <f t="shared" si="86"/>
        <v>48</v>
      </c>
      <c r="I273" s="150">
        <f t="shared" si="86"/>
        <v>13</v>
      </c>
      <c r="J273" s="150">
        <f t="shared" si="86"/>
        <v>18</v>
      </c>
      <c r="K273" s="150">
        <f t="shared" si="86"/>
        <v>6</v>
      </c>
      <c r="L273" s="150">
        <f t="shared" si="86"/>
        <v>18</v>
      </c>
      <c r="M273" s="150">
        <f t="shared" si="86"/>
        <v>33</v>
      </c>
      <c r="N273" s="150">
        <f t="shared" si="86"/>
        <v>23</v>
      </c>
      <c r="O273" s="150">
        <f t="shared" si="86"/>
        <v>111</v>
      </c>
      <c r="P273" s="150">
        <f t="shared" si="86"/>
        <v>20</v>
      </c>
      <c r="Q273" s="150">
        <f t="shared" si="86"/>
        <v>17</v>
      </c>
      <c r="R273" s="150">
        <f t="shared" si="86"/>
        <v>17</v>
      </c>
      <c r="S273" s="150">
        <f t="shared" si="86"/>
        <v>54</v>
      </c>
      <c r="T273" s="150">
        <f t="shared" si="86"/>
        <v>0</v>
      </c>
      <c r="U273" s="150">
        <f t="shared" si="86"/>
        <v>0</v>
      </c>
      <c r="V273" s="150">
        <f t="shared" si="86"/>
        <v>0</v>
      </c>
      <c r="W273" s="150">
        <f t="shared" si="86"/>
        <v>0</v>
      </c>
      <c r="X273" s="150">
        <f t="shared" si="86"/>
        <v>213</v>
      </c>
    </row>
    <row r="274" spans="1:24" ht="12.75">
      <c r="A274" s="35">
        <v>88</v>
      </c>
      <c r="B274" s="30" t="s">
        <v>82</v>
      </c>
      <c r="C274" s="30" t="s">
        <v>35</v>
      </c>
      <c r="D274" s="31">
        <v>21020091</v>
      </c>
      <c r="E274" s="53" t="s">
        <v>322</v>
      </c>
      <c r="F274" s="58">
        <v>10</v>
      </c>
      <c r="G274" s="58">
        <v>11</v>
      </c>
      <c r="H274" s="150">
        <f>SUM(F274:G274)</f>
        <v>21</v>
      </c>
      <c r="I274" s="58">
        <v>7</v>
      </c>
      <c r="J274" s="58">
        <v>11</v>
      </c>
      <c r="K274" s="58">
        <v>5</v>
      </c>
      <c r="L274" s="58">
        <v>13</v>
      </c>
      <c r="M274" s="58">
        <v>7</v>
      </c>
      <c r="N274" s="58">
        <v>8</v>
      </c>
      <c r="O274" s="150">
        <f>SUM(I274:N274)</f>
        <v>51</v>
      </c>
      <c r="P274" s="58">
        <v>4</v>
      </c>
      <c r="Q274" s="58">
        <v>5</v>
      </c>
      <c r="R274" s="58">
        <v>3</v>
      </c>
      <c r="S274" s="150">
        <f>SUM(P274:R274)</f>
        <v>12</v>
      </c>
      <c r="T274" s="58">
        <v>0</v>
      </c>
      <c r="U274" s="58">
        <v>0</v>
      </c>
      <c r="V274" s="58">
        <v>0</v>
      </c>
      <c r="W274" s="150">
        <f>SUM(T274:V274)</f>
        <v>0</v>
      </c>
      <c r="X274" s="158">
        <f>SUM(W274,S274,O274,H274)</f>
        <v>84</v>
      </c>
    </row>
    <row r="275" spans="1:24" ht="12.75">
      <c r="A275" s="16"/>
      <c r="B275" s="29"/>
      <c r="C275" s="29"/>
      <c r="D275" s="32" t="s">
        <v>84</v>
      </c>
      <c r="E275" s="53" t="s">
        <v>323</v>
      </c>
      <c r="F275" s="58">
        <v>17</v>
      </c>
      <c r="G275" s="58">
        <v>8</v>
      </c>
      <c r="H275" s="150">
        <f>SUM(F275:G275)</f>
        <v>25</v>
      </c>
      <c r="I275" s="58">
        <v>11</v>
      </c>
      <c r="J275" s="58">
        <v>4</v>
      </c>
      <c r="K275" s="58">
        <v>14</v>
      </c>
      <c r="L275" s="58">
        <v>7</v>
      </c>
      <c r="M275" s="58">
        <v>5</v>
      </c>
      <c r="N275" s="58">
        <v>15</v>
      </c>
      <c r="O275" s="150">
        <f>SUM(I275:N275)</f>
        <v>56</v>
      </c>
      <c r="P275" s="58">
        <v>7</v>
      </c>
      <c r="Q275" s="58">
        <v>8</v>
      </c>
      <c r="R275" s="58">
        <v>4</v>
      </c>
      <c r="S275" s="150">
        <f>SUM(P275:R275)</f>
        <v>19</v>
      </c>
      <c r="T275" s="58">
        <v>0</v>
      </c>
      <c r="U275" s="58">
        <v>0</v>
      </c>
      <c r="V275" s="58">
        <v>0</v>
      </c>
      <c r="W275" s="150">
        <f>SUM(T275:V275)</f>
        <v>0</v>
      </c>
      <c r="X275" s="158">
        <f>SUM(W275,S275,O275,H275)</f>
        <v>100</v>
      </c>
    </row>
    <row r="276" spans="1:24" s="6" customFormat="1" ht="12.75">
      <c r="A276" s="142"/>
      <c r="B276" s="143"/>
      <c r="C276" s="143"/>
      <c r="D276" s="144"/>
      <c r="E276" s="145" t="s">
        <v>313</v>
      </c>
      <c r="F276" s="150">
        <f aca="true" t="shared" si="87" ref="F276:X276">SUM(F274:F275)</f>
        <v>27</v>
      </c>
      <c r="G276" s="150">
        <f t="shared" si="87"/>
        <v>19</v>
      </c>
      <c r="H276" s="150">
        <f t="shared" si="87"/>
        <v>46</v>
      </c>
      <c r="I276" s="150">
        <f t="shared" si="87"/>
        <v>18</v>
      </c>
      <c r="J276" s="150">
        <f t="shared" si="87"/>
        <v>15</v>
      </c>
      <c r="K276" s="150">
        <f t="shared" si="87"/>
        <v>19</v>
      </c>
      <c r="L276" s="150">
        <f t="shared" si="87"/>
        <v>20</v>
      </c>
      <c r="M276" s="150">
        <f t="shared" si="87"/>
        <v>12</v>
      </c>
      <c r="N276" s="150">
        <f t="shared" si="87"/>
        <v>23</v>
      </c>
      <c r="O276" s="150">
        <f t="shared" si="87"/>
        <v>107</v>
      </c>
      <c r="P276" s="150">
        <f t="shared" si="87"/>
        <v>11</v>
      </c>
      <c r="Q276" s="150">
        <f t="shared" si="87"/>
        <v>13</v>
      </c>
      <c r="R276" s="150">
        <f t="shared" si="87"/>
        <v>7</v>
      </c>
      <c r="S276" s="150">
        <f t="shared" si="87"/>
        <v>31</v>
      </c>
      <c r="T276" s="150">
        <f t="shared" si="87"/>
        <v>0</v>
      </c>
      <c r="U276" s="150">
        <f t="shared" si="87"/>
        <v>0</v>
      </c>
      <c r="V276" s="150">
        <f t="shared" si="87"/>
        <v>0</v>
      </c>
      <c r="W276" s="150">
        <f t="shared" si="87"/>
        <v>0</v>
      </c>
      <c r="X276" s="150">
        <f t="shared" si="87"/>
        <v>184</v>
      </c>
    </row>
    <row r="277" spans="1:24" ht="12.75">
      <c r="A277" s="35">
        <v>89</v>
      </c>
      <c r="B277" s="30" t="s">
        <v>43</v>
      </c>
      <c r="C277" s="30" t="s">
        <v>221</v>
      </c>
      <c r="D277" s="31">
        <v>21020092</v>
      </c>
      <c r="E277" s="53" t="s">
        <v>322</v>
      </c>
      <c r="F277" s="58">
        <v>7</v>
      </c>
      <c r="G277" s="58">
        <v>15</v>
      </c>
      <c r="H277" s="150">
        <f>SUM(F277:G277)</f>
        <v>22</v>
      </c>
      <c r="I277" s="58">
        <v>6</v>
      </c>
      <c r="J277" s="58">
        <v>6</v>
      </c>
      <c r="K277" s="58">
        <v>9</v>
      </c>
      <c r="L277" s="58">
        <v>4</v>
      </c>
      <c r="M277" s="58">
        <v>9</v>
      </c>
      <c r="N277" s="58">
        <v>9</v>
      </c>
      <c r="O277" s="150">
        <f>SUM(I277:N277)</f>
        <v>43</v>
      </c>
      <c r="P277" s="58">
        <v>0</v>
      </c>
      <c r="Q277" s="58">
        <v>0</v>
      </c>
      <c r="R277" s="58">
        <v>0</v>
      </c>
      <c r="S277" s="150">
        <f>SUM(P277:R277)</f>
        <v>0</v>
      </c>
      <c r="T277" s="58">
        <v>0</v>
      </c>
      <c r="U277" s="58">
        <v>0</v>
      </c>
      <c r="V277" s="58">
        <v>0</v>
      </c>
      <c r="W277" s="150">
        <f>SUM(T277:V277)</f>
        <v>0</v>
      </c>
      <c r="X277" s="158">
        <f>SUM(W277,S277,O277,H277)</f>
        <v>65</v>
      </c>
    </row>
    <row r="278" spans="1:24" ht="12.75">
      <c r="A278" s="16"/>
      <c r="B278" s="29"/>
      <c r="C278" s="29"/>
      <c r="D278" s="32" t="s">
        <v>45</v>
      </c>
      <c r="E278" s="53" t="s">
        <v>323</v>
      </c>
      <c r="F278" s="58">
        <v>6</v>
      </c>
      <c r="G278" s="58">
        <v>4</v>
      </c>
      <c r="H278" s="150">
        <f>SUM(F278:G278)</f>
        <v>10</v>
      </c>
      <c r="I278" s="58">
        <v>1</v>
      </c>
      <c r="J278" s="58">
        <v>6</v>
      </c>
      <c r="K278" s="58">
        <v>9</v>
      </c>
      <c r="L278" s="58">
        <v>7</v>
      </c>
      <c r="M278" s="58">
        <v>3</v>
      </c>
      <c r="N278" s="58">
        <v>2</v>
      </c>
      <c r="O278" s="150">
        <f>SUM(I278:N278)</f>
        <v>28</v>
      </c>
      <c r="P278" s="58">
        <v>0</v>
      </c>
      <c r="Q278" s="58">
        <v>0</v>
      </c>
      <c r="R278" s="58">
        <v>0</v>
      </c>
      <c r="S278" s="150">
        <f>SUM(P278:R278)</f>
        <v>0</v>
      </c>
      <c r="T278" s="58">
        <v>0</v>
      </c>
      <c r="U278" s="58">
        <v>0</v>
      </c>
      <c r="V278" s="58">
        <v>0</v>
      </c>
      <c r="W278" s="150">
        <f>SUM(T278:V278)</f>
        <v>0</v>
      </c>
      <c r="X278" s="158">
        <f>SUM(W278,S278,O278,H278)</f>
        <v>38</v>
      </c>
    </row>
    <row r="279" spans="1:24" s="6" customFormat="1" ht="12.75">
      <c r="A279" s="142"/>
      <c r="B279" s="143"/>
      <c r="C279" s="143"/>
      <c r="D279" s="144"/>
      <c r="E279" s="145" t="s">
        <v>313</v>
      </c>
      <c r="F279" s="150">
        <f aca="true" t="shared" si="88" ref="F279:X279">SUM(F277:F278)</f>
        <v>13</v>
      </c>
      <c r="G279" s="150">
        <f t="shared" si="88"/>
        <v>19</v>
      </c>
      <c r="H279" s="150">
        <f t="shared" si="88"/>
        <v>32</v>
      </c>
      <c r="I279" s="150">
        <f t="shared" si="88"/>
        <v>7</v>
      </c>
      <c r="J279" s="150">
        <f t="shared" si="88"/>
        <v>12</v>
      </c>
      <c r="K279" s="150">
        <f t="shared" si="88"/>
        <v>18</v>
      </c>
      <c r="L279" s="150">
        <f t="shared" si="88"/>
        <v>11</v>
      </c>
      <c r="M279" s="150">
        <f t="shared" si="88"/>
        <v>12</v>
      </c>
      <c r="N279" s="150">
        <f t="shared" si="88"/>
        <v>11</v>
      </c>
      <c r="O279" s="150">
        <f t="shared" si="88"/>
        <v>71</v>
      </c>
      <c r="P279" s="150">
        <f t="shared" si="88"/>
        <v>0</v>
      </c>
      <c r="Q279" s="150">
        <f t="shared" si="88"/>
        <v>0</v>
      </c>
      <c r="R279" s="150">
        <f t="shared" si="88"/>
        <v>0</v>
      </c>
      <c r="S279" s="150">
        <f t="shared" si="88"/>
        <v>0</v>
      </c>
      <c r="T279" s="150">
        <f t="shared" si="88"/>
        <v>0</v>
      </c>
      <c r="U279" s="150">
        <f t="shared" si="88"/>
        <v>0</v>
      </c>
      <c r="V279" s="150">
        <f t="shared" si="88"/>
        <v>0</v>
      </c>
      <c r="W279" s="150">
        <f t="shared" si="88"/>
        <v>0</v>
      </c>
      <c r="X279" s="150">
        <f t="shared" si="88"/>
        <v>103</v>
      </c>
    </row>
    <row r="280" spans="1:24" ht="12.75">
      <c r="A280" s="35">
        <v>90</v>
      </c>
      <c r="B280" s="30" t="s">
        <v>94</v>
      </c>
      <c r="C280" s="30" t="s">
        <v>290</v>
      </c>
      <c r="D280" s="31">
        <v>21022001</v>
      </c>
      <c r="E280" s="53" t="s">
        <v>322</v>
      </c>
      <c r="F280" s="58">
        <v>0</v>
      </c>
      <c r="G280" s="58">
        <v>0</v>
      </c>
      <c r="H280" s="150">
        <f>SUM(F280:G280)</f>
        <v>0</v>
      </c>
      <c r="I280" s="58">
        <v>0</v>
      </c>
      <c r="J280" s="58">
        <v>0</v>
      </c>
      <c r="K280" s="58">
        <v>0</v>
      </c>
      <c r="L280" s="58">
        <v>0</v>
      </c>
      <c r="M280" s="58">
        <v>0</v>
      </c>
      <c r="N280" s="58">
        <v>0</v>
      </c>
      <c r="O280" s="150">
        <f>SUM(I280:N280)</f>
        <v>0</v>
      </c>
      <c r="P280" s="58">
        <v>265</v>
      </c>
      <c r="Q280" s="58">
        <v>281</v>
      </c>
      <c r="R280" s="58">
        <v>272</v>
      </c>
      <c r="S280" s="150">
        <f>SUM(P280:R280)</f>
        <v>818</v>
      </c>
      <c r="T280" s="58">
        <v>114</v>
      </c>
      <c r="U280" s="58">
        <v>111</v>
      </c>
      <c r="V280" s="58">
        <v>105</v>
      </c>
      <c r="W280" s="150">
        <f>SUM(T280:V280)</f>
        <v>330</v>
      </c>
      <c r="X280" s="158">
        <f>SUM(W280,S280,O280,H280)</f>
        <v>1148</v>
      </c>
    </row>
    <row r="281" spans="1:24" ht="12.75">
      <c r="A281" s="16"/>
      <c r="B281" s="29"/>
      <c r="C281" s="29"/>
      <c r="D281" s="32" t="s">
        <v>96</v>
      </c>
      <c r="E281" s="53" t="s">
        <v>323</v>
      </c>
      <c r="F281" s="58">
        <v>0</v>
      </c>
      <c r="G281" s="58">
        <v>0</v>
      </c>
      <c r="H281" s="150">
        <f>SUM(F281:G281)</f>
        <v>0</v>
      </c>
      <c r="I281" s="58">
        <v>0</v>
      </c>
      <c r="J281" s="58">
        <v>0</v>
      </c>
      <c r="K281" s="58">
        <v>0</v>
      </c>
      <c r="L281" s="58">
        <v>0</v>
      </c>
      <c r="M281" s="58">
        <v>0</v>
      </c>
      <c r="N281" s="58">
        <v>0</v>
      </c>
      <c r="O281" s="150">
        <f>SUM(I281:N281)</f>
        <v>0</v>
      </c>
      <c r="P281" s="58">
        <v>318</v>
      </c>
      <c r="Q281" s="58">
        <v>293</v>
      </c>
      <c r="R281" s="58">
        <v>306</v>
      </c>
      <c r="S281" s="150">
        <f>SUM(P281:R281)</f>
        <v>917</v>
      </c>
      <c r="T281" s="58">
        <v>209</v>
      </c>
      <c r="U281" s="58">
        <v>189</v>
      </c>
      <c r="V281" s="58">
        <v>195</v>
      </c>
      <c r="W281" s="150">
        <f>SUM(T281:V281)</f>
        <v>593</v>
      </c>
      <c r="X281" s="158">
        <f>SUM(W281,S281,O281,H281)</f>
        <v>1510</v>
      </c>
    </row>
    <row r="282" spans="1:24" s="6" customFormat="1" ht="12.75">
      <c r="A282" s="142"/>
      <c r="B282" s="143"/>
      <c r="C282" s="143"/>
      <c r="D282" s="144"/>
      <c r="E282" s="145" t="s">
        <v>313</v>
      </c>
      <c r="F282" s="150">
        <f aca="true" t="shared" si="89" ref="F282:X282">SUM(F280:F281)</f>
        <v>0</v>
      </c>
      <c r="G282" s="150">
        <f t="shared" si="89"/>
        <v>0</v>
      </c>
      <c r="H282" s="150">
        <f t="shared" si="89"/>
        <v>0</v>
      </c>
      <c r="I282" s="150">
        <f t="shared" si="89"/>
        <v>0</v>
      </c>
      <c r="J282" s="150">
        <f t="shared" si="89"/>
        <v>0</v>
      </c>
      <c r="K282" s="150">
        <f t="shared" si="89"/>
        <v>0</v>
      </c>
      <c r="L282" s="150">
        <f t="shared" si="89"/>
        <v>0</v>
      </c>
      <c r="M282" s="150">
        <f t="shared" si="89"/>
        <v>0</v>
      </c>
      <c r="N282" s="150">
        <f t="shared" si="89"/>
        <v>0</v>
      </c>
      <c r="O282" s="150">
        <f t="shared" si="89"/>
        <v>0</v>
      </c>
      <c r="P282" s="150">
        <f t="shared" si="89"/>
        <v>583</v>
      </c>
      <c r="Q282" s="150">
        <f t="shared" si="89"/>
        <v>574</v>
      </c>
      <c r="R282" s="150">
        <f t="shared" si="89"/>
        <v>578</v>
      </c>
      <c r="S282" s="150">
        <f t="shared" si="89"/>
        <v>1735</v>
      </c>
      <c r="T282" s="150">
        <f t="shared" si="89"/>
        <v>323</v>
      </c>
      <c r="U282" s="150">
        <f t="shared" si="89"/>
        <v>300</v>
      </c>
      <c r="V282" s="150">
        <f t="shared" si="89"/>
        <v>300</v>
      </c>
      <c r="W282" s="150">
        <f t="shared" si="89"/>
        <v>923</v>
      </c>
      <c r="X282" s="150">
        <f t="shared" si="89"/>
        <v>2658</v>
      </c>
    </row>
    <row r="283" spans="1:24" ht="12.75">
      <c r="A283" s="51"/>
      <c r="B283" s="29"/>
      <c r="C283" s="29"/>
      <c r="D283" s="52"/>
      <c r="E283" s="54"/>
      <c r="F283" s="60"/>
      <c r="G283" s="60"/>
      <c r="H283" s="153"/>
      <c r="I283" s="60"/>
      <c r="J283" s="60"/>
      <c r="K283" s="60"/>
      <c r="L283" s="60"/>
      <c r="M283" s="60"/>
      <c r="N283" s="60"/>
      <c r="O283" s="153"/>
      <c r="P283" s="60"/>
      <c r="Q283" s="60"/>
      <c r="R283" s="60"/>
      <c r="S283" s="153"/>
      <c r="T283" s="60"/>
      <c r="U283" s="60"/>
      <c r="V283" s="60"/>
      <c r="W283" s="153"/>
      <c r="X283" s="153"/>
    </row>
    <row r="284" spans="1:24" ht="12.75">
      <c r="A284" s="35">
        <v>91</v>
      </c>
      <c r="B284" s="30" t="s">
        <v>109</v>
      </c>
      <c r="C284" s="30" t="s">
        <v>110</v>
      </c>
      <c r="D284" s="31">
        <v>21022002</v>
      </c>
      <c r="E284" s="53" t="s">
        <v>322</v>
      </c>
      <c r="F284" s="58">
        <v>0</v>
      </c>
      <c r="G284" s="58">
        <v>0</v>
      </c>
      <c r="H284" s="150">
        <f>SUM(F284:G284)</f>
        <v>0</v>
      </c>
      <c r="I284" s="58">
        <v>0</v>
      </c>
      <c r="J284" s="58">
        <v>0</v>
      </c>
      <c r="K284" s="58">
        <v>0</v>
      </c>
      <c r="L284" s="58">
        <v>0</v>
      </c>
      <c r="M284" s="58">
        <v>0</v>
      </c>
      <c r="N284" s="58">
        <v>0</v>
      </c>
      <c r="O284" s="150">
        <f>SUM(I284:N284)</f>
        <v>0</v>
      </c>
      <c r="P284" s="58">
        <v>207</v>
      </c>
      <c r="Q284" s="58">
        <v>172</v>
      </c>
      <c r="R284" s="58">
        <v>149</v>
      </c>
      <c r="S284" s="150">
        <f>SUM(P284:R284)</f>
        <v>528</v>
      </c>
      <c r="T284" s="58">
        <v>62</v>
      </c>
      <c r="U284" s="58">
        <v>62</v>
      </c>
      <c r="V284" s="58">
        <v>58</v>
      </c>
      <c r="W284" s="150">
        <f>SUM(T284:V284)</f>
        <v>182</v>
      </c>
      <c r="X284" s="158">
        <f>SUM(W284,S284,O284,H284)</f>
        <v>710</v>
      </c>
    </row>
    <row r="285" spans="1:24" ht="12.75">
      <c r="A285" s="16"/>
      <c r="B285" s="29"/>
      <c r="C285" s="29"/>
      <c r="D285" s="32" t="s">
        <v>111</v>
      </c>
      <c r="E285" s="53" t="s">
        <v>323</v>
      </c>
      <c r="F285" s="58">
        <v>0</v>
      </c>
      <c r="G285" s="58">
        <v>0</v>
      </c>
      <c r="H285" s="150">
        <f>SUM(F285:G285)</f>
        <v>0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 s="58">
        <v>0</v>
      </c>
      <c r="O285" s="150">
        <f>SUM(I285:N285)</f>
        <v>0</v>
      </c>
      <c r="P285" s="58">
        <v>181</v>
      </c>
      <c r="Q285" s="58">
        <v>172</v>
      </c>
      <c r="R285" s="58">
        <v>162</v>
      </c>
      <c r="S285" s="150">
        <f>SUM(P285:R285)</f>
        <v>515</v>
      </c>
      <c r="T285" s="58">
        <v>103</v>
      </c>
      <c r="U285" s="58">
        <v>81</v>
      </c>
      <c r="V285" s="58">
        <v>93</v>
      </c>
      <c r="W285" s="150">
        <f>SUM(T285:V285)</f>
        <v>277</v>
      </c>
      <c r="X285" s="158">
        <f>SUM(W285,S285,O285,H285)</f>
        <v>792</v>
      </c>
    </row>
    <row r="286" spans="1:24" s="6" customFormat="1" ht="12.75">
      <c r="A286" s="142"/>
      <c r="B286" s="143"/>
      <c r="C286" s="143"/>
      <c r="D286" s="144"/>
      <c r="E286" s="145" t="s">
        <v>313</v>
      </c>
      <c r="F286" s="150">
        <f aca="true" t="shared" si="90" ref="F286:X286">SUM(F284:F285)</f>
        <v>0</v>
      </c>
      <c r="G286" s="150">
        <f t="shared" si="90"/>
        <v>0</v>
      </c>
      <c r="H286" s="150">
        <f t="shared" si="90"/>
        <v>0</v>
      </c>
      <c r="I286" s="150">
        <f t="shared" si="90"/>
        <v>0</v>
      </c>
      <c r="J286" s="150">
        <f t="shared" si="90"/>
        <v>0</v>
      </c>
      <c r="K286" s="150">
        <f t="shared" si="90"/>
        <v>0</v>
      </c>
      <c r="L286" s="150">
        <f t="shared" si="90"/>
        <v>0</v>
      </c>
      <c r="M286" s="150">
        <f t="shared" si="90"/>
        <v>0</v>
      </c>
      <c r="N286" s="150">
        <f t="shared" si="90"/>
        <v>0</v>
      </c>
      <c r="O286" s="150">
        <f t="shared" si="90"/>
        <v>0</v>
      </c>
      <c r="P286" s="150">
        <f t="shared" si="90"/>
        <v>388</v>
      </c>
      <c r="Q286" s="150">
        <f t="shared" si="90"/>
        <v>344</v>
      </c>
      <c r="R286" s="150">
        <f t="shared" si="90"/>
        <v>311</v>
      </c>
      <c r="S286" s="150">
        <f t="shared" si="90"/>
        <v>1043</v>
      </c>
      <c r="T286" s="150">
        <f t="shared" si="90"/>
        <v>165</v>
      </c>
      <c r="U286" s="150">
        <f t="shared" si="90"/>
        <v>143</v>
      </c>
      <c r="V286" s="150">
        <f t="shared" si="90"/>
        <v>151</v>
      </c>
      <c r="W286" s="150">
        <f t="shared" si="90"/>
        <v>459</v>
      </c>
      <c r="X286" s="150">
        <f t="shared" si="90"/>
        <v>1502</v>
      </c>
    </row>
    <row r="287" spans="1:24" ht="12.75">
      <c r="A287" s="35">
        <v>92</v>
      </c>
      <c r="B287" s="30" t="s">
        <v>91</v>
      </c>
      <c r="C287" s="30" t="s">
        <v>119</v>
      </c>
      <c r="D287" s="31">
        <v>21022003</v>
      </c>
      <c r="E287" s="53" t="s">
        <v>322</v>
      </c>
      <c r="F287" s="58">
        <v>0</v>
      </c>
      <c r="G287" s="58">
        <v>0</v>
      </c>
      <c r="H287" s="150">
        <f>SUM(F287:G287)</f>
        <v>0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150">
        <f>SUM(I287:N287)</f>
        <v>0</v>
      </c>
      <c r="P287" s="58">
        <v>51</v>
      </c>
      <c r="Q287" s="58">
        <v>35</v>
      </c>
      <c r="R287" s="58">
        <v>26</v>
      </c>
      <c r="S287" s="150">
        <f>SUM(P287:R287)</f>
        <v>112</v>
      </c>
      <c r="T287" s="58">
        <v>22</v>
      </c>
      <c r="U287" s="58">
        <v>22</v>
      </c>
      <c r="V287" s="58">
        <v>26</v>
      </c>
      <c r="W287" s="150">
        <f>SUM(T287:V287)</f>
        <v>70</v>
      </c>
      <c r="X287" s="158">
        <f>SUM(W287,S287,O287,H287)</f>
        <v>182</v>
      </c>
    </row>
    <row r="288" spans="1:24" ht="12.75">
      <c r="A288" s="16"/>
      <c r="B288" s="29"/>
      <c r="C288" s="29"/>
      <c r="D288" s="32" t="s">
        <v>93</v>
      </c>
      <c r="E288" s="53" t="s">
        <v>323</v>
      </c>
      <c r="F288" s="58">
        <v>0</v>
      </c>
      <c r="G288" s="58">
        <v>0</v>
      </c>
      <c r="H288" s="150">
        <f>SUM(F288:G288)</f>
        <v>0</v>
      </c>
      <c r="I288" s="58">
        <v>0</v>
      </c>
      <c r="J288" s="58">
        <v>0</v>
      </c>
      <c r="K288" s="58">
        <v>0</v>
      </c>
      <c r="L288" s="58">
        <v>0</v>
      </c>
      <c r="M288" s="58">
        <v>0</v>
      </c>
      <c r="N288" s="58">
        <v>0</v>
      </c>
      <c r="O288" s="150">
        <f>SUM(I288:N288)</f>
        <v>0</v>
      </c>
      <c r="P288" s="58">
        <v>42</v>
      </c>
      <c r="Q288" s="58">
        <v>34</v>
      </c>
      <c r="R288" s="58">
        <v>50</v>
      </c>
      <c r="S288" s="150">
        <f>SUM(P288:R288)</f>
        <v>126</v>
      </c>
      <c r="T288" s="58">
        <v>53</v>
      </c>
      <c r="U288" s="58">
        <v>31</v>
      </c>
      <c r="V288" s="58">
        <v>29</v>
      </c>
      <c r="W288" s="150">
        <f>SUM(T288:V288)</f>
        <v>113</v>
      </c>
      <c r="X288" s="158">
        <f>SUM(W288,S288,O288,H288)</f>
        <v>239</v>
      </c>
    </row>
    <row r="289" spans="1:24" s="6" customFormat="1" ht="12.75">
      <c r="A289" s="142"/>
      <c r="B289" s="143"/>
      <c r="C289" s="143"/>
      <c r="D289" s="144"/>
      <c r="E289" s="145" t="s">
        <v>313</v>
      </c>
      <c r="F289" s="150">
        <f aca="true" t="shared" si="91" ref="F289:X289">SUM(F287:F288)</f>
        <v>0</v>
      </c>
      <c r="G289" s="150">
        <f t="shared" si="91"/>
        <v>0</v>
      </c>
      <c r="H289" s="150">
        <f t="shared" si="91"/>
        <v>0</v>
      </c>
      <c r="I289" s="150">
        <f t="shared" si="91"/>
        <v>0</v>
      </c>
      <c r="J289" s="150">
        <f t="shared" si="91"/>
        <v>0</v>
      </c>
      <c r="K289" s="150">
        <f t="shared" si="91"/>
        <v>0</v>
      </c>
      <c r="L289" s="150">
        <f t="shared" si="91"/>
        <v>0</v>
      </c>
      <c r="M289" s="150">
        <f t="shared" si="91"/>
        <v>0</v>
      </c>
      <c r="N289" s="150">
        <f t="shared" si="91"/>
        <v>0</v>
      </c>
      <c r="O289" s="150">
        <f t="shared" si="91"/>
        <v>0</v>
      </c>
      <c r="P289" s="150">
        <f t="shared" si="91"/>
        <v>93</v>
      </c>
      <c r="Q289" s="150">
        <f t="shared" si="91"/>
        <v>69</v>
      </c>
      <c r="R289" s="150">
        <f t="shared" si="91"/>
        <v>76</v>
      </c>
      <c r="S289" s="150">
        <f t="shared" si="91"/>
        <v>238</v>
      </c>
      <c r="T289" s="150">
        <f t="shared" si="91"/>
        <v>75</v>
      </c>
      <c r="U289" s="150">
        <f t="shared" si="91"/>
        <v>53</v>
      </c>
      <c r="V289" s="150">
        <f t="shared" si="91"/>
        <v>55</v>
      </c>
      <c r="W289" s="150">
        <f t="shared" si="91"/>
        <v>183</v>
      </c>
      <c r="X289" s="150">
        <f t="shared" si="91"/>
        <v>421</v>
      </c>
    </row>
    <row r="290" spans="1:24" ht="12.75">
      <c r="A290" s="35">
        <v>93</v>
      </c>
      <c r="B290" s="30" t="s">
        <v>73</v>
      </c>
      <c r="C290" s="30" t="s">
        <v>74</v>
      </c>
      <c r="D290" s="31">
        <v>21022004</v>
      </c>
      <c r="E290" s="53" t="s">
        <v>322</v>
      </c>
      <c r="F290" s="58">
        <v>0</v>
      </c>
      <c r="G290" s="58">
        <v>0</v>
      </c>
      <c r="H290" s="150">
        <f>SUM(F290:G290)</f>
        <v>0</v>
      </c>
      <c r="I290" s="58">
        <v>0</v>
      </c>
      <c r="J290" s="58">
        <v>0</v>
      </c>
      <c r="K290" s="58">
        <v>0</v>
      </c>
      <c r="L290" s="58">
        <v>0</v>
      </c>
      <c r="M290" s="58">
        <v>0</v>
      </c>
      <c r="N290" s="58">
        <v>0</v>
      </c>
      <c r="O290" s="150">
        <f>SUM(I290:N290)</f>
        <v>0</v>
      </c>
      <c r="P290" s="58">
        <v>223</v>
      </c>
      <c r="Q290" s="58">
        <v>221</v>
      </c>
      <c r="R290" s="58">
        <v>157</v>
      </c>
      <c r="S290" s="150">
        <f>SUM(P290:R290)</f>
        <v>601</v>
      </c>
      <c r="T290" s="58">
        <v>108</v>
      </c>
      <c r="U290" s="58">
        <v>74</v>
      </c>
      <c r="V290" s="58">
        <v>62</v>
      </c>
      <c r="W290" s="150">
        <f>SUM(T290:V290)</f>
        <v>244</v>
      </c>
      <c r="X290" s="158">
        <f>SUM(W290,S290,O290,H290)</f>
        <v>845</v>
      </c>
    </row>
    <row r="291" spans="1:24" ht="12.75">
      <c r="A291" s="16"/>
      <c r="B291" s="29"/>
      <c r="C291" s="29"/>
      <c r="D291" s="32" t="s">
        <v>75</v>
      </c>
      <c r="E291" s="53" t="s">
        <v>323</v>
      </c>
      <c r="F291" s="58">
        <v>0</v>
      </c>
      <c r="G291" s="58">
        <v>0</v>
      </c>
      <c r="H291" s="150">
        <f>SUM(F291:G291)</f>
        <v>0</v>
      </c>
      <c r="I291" s="58">
        <v>0</v>
      </c>
      <c r="J291" s="58">
        <v>0</v>
      </c>
      <c r="K291" s="58">
        <v>0</v>
      </c>
      <c r="L291" s="58">
        <v>0</v>
      </c>
      <c r="M291" s="58">
        <v>0</v>
      </c>
      <c r="N291" s="58">
        <v>0</v>
      </c>
      <c r="O291" s="150">
        <f>SUM(I291:N291)</f>
        <v>0</v>
      </c>
      <c r="P291" s="58">
        <v>204</v>
      </c>
      <c r="Q291" s="58">
        <v>203</v>
      </c>
      <c r="R291" s="58">
        <v>171</v>
      </c>
      <c r="S291" s="150">
        <f>SUM(P291:R291)</f>
        <v>578</v>
      </c>
      <c r="T291" s="58">
        <v>143</v>
      </c>
      <c r="U291" s="58">
        <v>128</v>
      </c>
      <c r="V291" s="58">
        <v>110</v>
      </c>
      <c r="W291" s="150">
        <f>SUM(T291:V291)</f>
        <v>381</v>
      </c>
      <c r="X291" s="158">
        <f>SUM(W291,S291,O291,H291)</f>
        <v>959</v>
      </c>
    </row>
    <row r="292" spans="1:24" s="6" customFormat="1" ht="12.75">
      <c r="A292" s="142"/>
      <c r="B292" s="143"/>
      <c r="C292" s="143"/>
      <c r="D292" s="144"/>
      <c r="E292" s="145" t="s">
        <v>313</v>
      </c>
      <c r="F292" s="150">
        <f aca="true" t="shared" si="92" ref="F292:X292">SUM(F290:F291)</f>
        <v>0</v>
      </c>
      <c r="G292" s="150">
        <f t="shared" si="92"/>
        <v>0</v>
      </c>
      <c r="H292" s="150">
        <f t="shared" si="92"/>
        <v>0</v>
      </c>
      <c r="I292" s="150">
        <f t="shared" si="92"/>
        <v>0</v>
      </c>
      <c r="J292" s="150">
        <f t="shared" si="92"/>
        <v>0</v>
      </c>
      <c r="K292" s="150">
        <f t="shared" si="92"/>
        <v>0</v>
      </c>
      <c r="L292" s="150">
        <f t="shared" si="92"/>
        <v>0</v>
      </c>
      <c r="M292" s="150">
        <f t="shared" si="92"/>
        <v>0</v>
      </c>
      <c r="N292" s="150">
        <f t="shared" si="92"/>
        <v>0</v>
      </c>
      <c r="O292" s="150">
        <f t="shared" si="92"/>
        <v>0</v>
      </c>
      <c r="P292" s="150">
        <f t="shared" si="92"/>
        <v>427</v>
      </c>
      <c r="Q292" s="150">
        <f t="shared" si="92"/>
        <v>424</v>
      </c>
      <c r="R292" s="150">
        <f t="shared" si="92"/>
        <v>328</v>
      </c>
      <c r="S292" s="150">
        <f t="shared" si="92"/>
        <v>1179</v>
      </c>
      <c r="T292" s="150">
        <f t="shared" si="92"/>
        <v>251</v>
      </c>
      <c r="U292" s="150">
        <f t="shared" si="92"/>
        <v>202</v>
      </c>
      <c r="V292" s="150">
        <f t="shared" si="92"/>
        <v>172</v>
      </c>
      <c r="W292" s="150">
        <f t="shared" si="92"/>
        <v>625</v>
      </c>
      <c r="X292" s="150">
        <f t="shared" si="92"/>
        <v>1804</v>
      </c>
    </row>
    <row r="293" spans="1:24" ht="12.75">
      <c r="A293" s="35">
        <v>94</v>
      </c>
      <c r="B293" s="30" t="s">
        <v>88</v>
      </c>
      <c r="C293" s="30" t="s">
        <v>116</v>
      </c>
      <c r="D293" s="31">
        <v>21022005</v>
      </c>
      <c r="E293" s="53" t="s">
        <v>322</v>
      </c>
      <c r="F293" s="58">
        <v>0</v>
      </c>
      <c r="G293" s="58">
        <v>0</v>
      </c>
      <c r="H293" s="150">
        <f>SUM(F293:G293)</f>
        <v>0</v>
      </c>
      <c r="I293" s="58">
        <v>0</v>
      </c>
      <c r="J293" s="58">
        <v>0</v>
      </c>
      <c r="K293" s="58">
        <v>0</v>
      </c>
      <c r="L293" s="58">
        <v>0</v>
      </c>
      <c r="M293" s="58">
        <v>0</v>
      </c>
      <c r="N293" s="58">
        <v>0</v>
      </c>
      <c r="O293" s="150">
        <f>SUM(I293:N293)</f>
        <v>0</v>
      </c>
      <c r="P293" s="58">
        <v>54</v>
      </c>
      <c r="Q293" s="58">
        <v>32</v>
      </c>
      <c r="R293" s="58">
        <v>28</v>
      </c>
      <c r="S293" s="150">
        <f>SUM(P293:R293)</f>
        <v>114</v>
      </c>
      <c r="T293" s="58">
        <v>15</v>
      </c>
      <c r="U293" s="58">
        <v>15</v>
      </c>
      <c r="V293" s="58">
        <v>16</v>
      </c>
      <c r="W293" s="150">
        <f>SUM(T293:V293)</f>
        <v>46</v>
      </c>
      <c r="X293" s="158">
        <f>SUM(W293,S293,O293,H293)</f>
        <v>160</v>
      </c>
    </row>
    <row r="294" spans="1:24" ht="12.75">
      <c r="A294" s="16"/>
      <c r="B294" s="29"/>
      <c r="C294" s="29"/>
      <c r="D294" s="32" t="s">
        <v>90</v>
      </c>
      <c r="E294" s="53" t="s">
        <v>323</v>
      </c>
      <c r="F294" s="58">
        <v>0</v>
      </c>
      <c r="G294" s="58">
        <v>0</v>
      </c>
      <c r="H294" s="150">
        <f>SUM(F294:G294)</f>
        <v>0</v>
      </c>
      <c r="I294" s="58">
        <v>0</v>
      </c>
      <c r="J294" s="58">
        <v>0</v>
      </c>
      <c r="K294" s="58">
        <v>0</v>
      </c>
      <c r="L294" s="58">
        <v>0</v>
      </c>
      <c r="M294" s="58">
        <v>0</v>
      </c>
      <c r="N294" s="58">
        <v>0</v>
      </c>
      <c r="O294" s="150">
        <f>SUM(I294:N294)</f>
        <v>0</v>
      </c>
      <c r="P294" s="58">
        <v>34</v>
      </c>
      <c r="Q294" s="58">
        <v>32</v>
      </c>
      <c r="R294" s="58">
        <v>32</v>
      </c>
      <c r="S294" s="150">
        <f>SUM(P294:R294)</f>
        <v>98</v>
      </c>
      <c r="T294" s="58">
        <v>38</v>
      </c>
      <c r="U294" s="58">
        <v>14</v>
      </c>
      <c r="V294" s="58">
        <v>14</v>
      </c>
      <c r="W294" s="150">
        <f>SUM(T294:V294)</f>
        <v>66</v>
      </c>
      <c r="X294" s="158">
        <f>SUM(W294,S294,O294,H294)</f>
        <v>164</v>
      </c>
    </row>
    <row r="295" spans="1:24" s="6" customFormat="1" ht="12.75">
      <c r="A295" s="142"/>
      <c r="B295" s="143"/>
      <c r="C295" s="143"/>
      <c r="D295" s="144"/>
      <c r="E295" s="145" t="s">
        <v>313</v>
      </c>
      <c r="F295" s="150">
        <f aca="true" t="shared" si="93" ref="F295:X295">SUM(F293:F294)</f>
        <v>0</v>
      </c>
      <c r="G295" s="150">
        <f t="shared" si="93"/>
        <v>0</v>
      </c>
      <c r="H295" s="150">
        <f t="shared" si="93"/>
        <v>0</v>
      </c>
      <c r="I295" s="150">
        <f t="shared" si="93"/>
        <v>0</v>
      </c>
      <c r="J295" s="150">
        <f t="shared" si="93"/>
        <v>0</v>
      </c>
      <c r="K295" s="150">
        <f t="shared" si="93"/>
        <v>0</v>
      </c>
      <c r="L295" s="150">
        <f t="shared" si="93"/>
        <v>0</v>
      </c>
      <c r="M295" s="150">
        <f t="shared" si="93"/>
        <v>0</v>
      </c>
      <c r="N295" s="150">
        <f t="shared" si="93"/>
        <v>0</v>
      </c>
      <c r="O295" s="150">
        <f t="shared" si="93"/>
        <v>0</v>
      </c>
      <c r="P295" s="150">
        <f t="shared" si="93"/>
        <v>88</v>
      </c>
      <c r="Q295" s="150">
        <f t="shared" si="93"/>
        <v>64</v>
      </c>
      <c r="R295" s="150">
        <f t="shared" si="93"/>
        <v>60</v>
      </c>
      <c r="S295" s="150">
        <f t="shared" si="93"/>
        <v>212</v>
      </c>
      <c r="T295" s="150">
        <f t="shared" si="93"/>
        <v>53</v>
      </c>
      <c r="U295" s="150">
        <f t="shared" si="93"/>
        <v>29</v>
      </c>
      <c r="V295" s="150">
        <f t="shared" si="93"/>
        <v>30</v>
      </c>
      <c r="W295" s="150">
        <f t="shared" si="93"/>
        <v>112</v>
      </c>
      <c r="X295" s="150">
        <f t="shared" si="93"/>
        <v>324</v>
      </c>
    </row>
    <row r="296" spans="1:24" ht="12.75">
      <c r="A296" s="35">
        <v>95</v>
      </c>
      <c r="B296" s="30" t="s">
        <v>115</v>
      </c>
      <c r="C296" s="30" t="s">
        <v>89</v>
      </c>
      <c r="D296" s="31">
        <v>21022006</v>
      </c>
      <c r="E296" s="53" t="s">
        <v>322</v>
      </c>
      <c r="F296" s="58">
        <v>0</v>
      </c>
      <c r="G296" s="58">
        <v>0</v>
      </c>
      <c r="H296" s="150">
        <f>SUM(F296:G296)</f>
        <v>0</v>
      </c>
      <c r="I296" s="58">
        <v>0</v>
      </c>
      <c r="J296" s="58">
        <v>0</v>
      </c>
      <c r="K296" s="58">
        <v>0</v>
      </c>
      <c r="L296" s="58">
        <v>0</v>
      </c>
      <c r="M296" s="58">
        <v>0</v>
      </c>
      <c r="N296" s="58">
        <v>0</v>
      </c>
      <c r="O296" s="150">
        <f>SUM(I296:N296)</f>
        <v>0</v>
      </c>
      <c r="P296" s="58">
        <v>79</v>
      </c>
      <c r="Q296" s="58">
        <v>91</v>
      </c>
      <c r="R296" s="58">
        <v>77</v>
      </c>
      <c r="S296" s="150">
        <f>SUM(P296:R296)</f>
        <v>247</v>
      </c>
      <c r="T296" s="58">
        <v>31</v>
      </c>
      <c r="U296" s="58">
        <v>36</v>
      </c>
      <c r="V296" s="58">
        <v>29</v>
      </c>
      <c r="W296" s="150">
        <f>SUM(T296:V296)</f>
        <v>96</v>
      </c>
      <c r="X296" s="158">
        <f>SUM(W296,S296,O296,H296)</f>
        <v>343</v>
      </c>
    </row>
    <row r="297" spans="1:24" ht="12.75">
      <c r="A297" s="16"/>
      <c r="B297" s="29"/>
      <c r="C297" s="29"/>
      <c r="D297" s="32" t="s">
        <v>117</v>
      </c>
      <c r="E297" s="53" t="s">
        <v>323</v>
      </c>
      <c r="F297" s="58">
        <v>0</v>
      </c>
      <c r="G297" s="58">
        <v>0</v>
      </c>
      <c r="H297" s="150">
        <f>SUM(F297:G297)</f>
        <v>0</v>
      </c>
      <c r="I297" s="58">
        <v>0</v>
      </c>
      <c r="J297" s="58">
        <v>0</v>
      </c>
      <c r="K297" s="58">
        <v>0</v>
      </c>
      <c r="L297" s="58">
        <v>0</v>
      </c>
      <c r="M297" s="58">
        <v>0</v>
      </c>
      <c r="N297" s="58">
        <v>0</v>
      </c>
      <c r="O297" s="150">
        <f>SUM(I297:N297)</f>
        <v>0</v>
      </c>
      <c r="P297" s="58">
        <v>114</v>
      </c>
      <c r="Q297" s="58">
        <v>106</v>
      </c>
      <c r="R297" s="58">
        <v>85</v>
      </c>
      <c r="S297" s="150">
        <f>SUM(P297:R297)</f>
        <v>305</v>
      </c>
      <c r="T297" s="58">
        <v>61</v>
      </c>
      <c r="U297" s="58">
        <v>32</v>
      </c>
      <c r="V297" s="58">
        <v>46</v>
      </c>
      <c r="W297" s="150">
        <f>SUM(T297:V297)</f>
        <v>139</v>
      </c>
      <c r="X297" s="158">
        <f>SUM(W297,S297,O297,H297)</f>
        <v>444</v>
      </c>
    </row>
    <row r="298" spans="1:24" s="6" customFormat="1" ht="12.75">
      <c r="A298" s="142"/>
      <c r="B298" s="143"/>
      <c r="C298" s="143"/>
      <c r="D298" s="144"/>
      <c r="E298" s="145" t="s">
        <v>313</v>
      </c>
      <c r="F298" s="150">
        <f aca="true" t="shared" si="94" ref="F298:X298">SUM(F296:F297)</f>
        <v>0</v>
      </c>
      <c r="G298" s="150">
        <f t="shared" si="94"/>
        <v>0</v>
      </c>
      <c r="H298" s="150">
        <f t="shared" si="94"/>
        <v>0</v>
      </c>
      <c r="I298" s="150">
        <f t="shared" si="94"/>
        <v>0</v>
      </c>
      <c r="J298" s="150">
        <f t="shared" si="94"/>
        <v>0</v>
      </c>
      <c r="K298" s="150">
        <f t="shared" si="94"/>
        <v>0</v>
      </c>
      <c r="L298" s="150">
        <f t="shared" si="94"/>
        <v>0</v>
      </c>
      <c r="M298" s="150">
        <f t="shared" si="94"/>
        <v>0</v>
      </c>
      <c r="N298" s="150">
        <f t="shared" si="94"/>
        <v>0</v>
      </c>
      <c r="O298" s="150">
        <f t="shared" si="94"/>
        <v>0</v>
      </c>
      <c r="P298" s="150">
        <f t="shared" si="94"/>
        <v>193</v>
      </c>
      <c r="Q298" s="150">
        <f t="shared" si="94"/>
        <v>197</v>
      </c>
      <c r="R298" s="150">
        <f t="shared" si="94"/>
        <v>162</v>
      </c>
      <c r="S298" s="150">
        <f t="shared" si="94"/>
        <v>552</v>
      </c>
      <c r="T298" s="150">
        <f t="shared" si="94"/>
        <v>92</v>
      </c>
      <c r="U298" s="150">
        <f t="shared" si="94"/>
        <v>68</v>
      </c>
      <c r="V298" s="150">
        <f t="shared" si="94"/>
        <v>75</v>
      </c>
      <c r="W298" s="150">
        <f t="shared" si="94"/>
        <v>235</v>
      </c>
      <c r="X298" s="150">
        <f t="shared" si="94"/>
        <v>787</v>
      </c>
    </row>
    <row r="299" spans="1:24" ht="12.75">
      <c r="A299" s="35">
        <v>96</v>
      </c>
      <c r="B299" s="30" t="s">
        <v>118</v>
      </c>
      <c r="C299" s="30" t="s">
        <v>92</v>
      </c>
      <c r="D299" s="31">
        <v>21022007</v>
      </c>
      <c r="E299" s="53" t="s">
        <v>322</v>
      </c>
      <c r="F299" s="58">
        <v>0</v>
      </c>
      <c r="G299" s="58">
        <v>0</v>
      </c>
      <c r="H299" s="150">
        <f>SUM(F299:G299)</f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58">
        <v>0</v>
      </c>
      <c r="O299" s="150">
        <f>SUM(I299:N299)</f>
        <v>0</v>
      </c>
      <c r="P299" s="58">
        <v>44</v>
      </c>
      <c r="Q299" s="58">
        <v>62</v>
      </c>
      <c r="R299" s="58">
        <v>57</v>
      </c>
      <c r="S299" s="150">
        <f>SUM(P299:R299)</f>
        <v>163</v>
      </c>
      <c r="T299" s="58">
        <v>24</v>
      </c>
      <c r="U299" s="58">
        <v>18</v>
      </c>
      <c r="V299" s="58">
        <v>15</v>
      </c>
      <c r="W299" s="150">
        <f>SUM(T299:V299)</f>
        <v>57</v>
      </c>
      <c r="X299" s="158">
        <f>SUM(W299,S299,O299,H299)</f>
        <v>220</v>
      </c>
    </row>
    <row r="300" spans="1:24" ht="12.75">
      <c r="A300" s="16"/>
      <c r="B300" s="29"/>
      <c r="C300" s="29"/>
      <c r="D300" s="32" t="s">
        <v>120</v>
      </c>
      <c r="E300" s="53" t="s">
        <v>323</v>
      </c>
      <c r="F300" s="58">
        <v>0</v>
      </c>
      <c r="G300" s="58">
        <v>0</v>
      </c>
      <c r="H300" s="150">
        <f>SUM(F300:G300)</f>
        <v>0</v>
      </c>
      <c r="I300" s="58">
        <v>0</v>
      </c>
      <c r="J300" s="58">
        <v>0</v>
      </c>
      <c r="K300" s="58">
        <v>0</v>
      </c>
      <c r="L300" s="58">
        <v>0</v>
      </c>
      <c r="M300" s="58">
        <v>0</v>
      </c>
      <c r="N300" s="58">
        <v>0</v>
      </c>
      <c r="O300" s="150">
        <f>SUM(I300:N300)</f>
        <v>0</v>
      </c>
      <c r="P300" s="58">
        <v>72</v>
      </c>
      <c r="Q300" s="58">
        <v>59</v>
      </c>
      <c r="R300" s="58">
        <v>47</v>
      </c>
      <c r="S300" s="150">
        <f>SUM(P300:R300)</f>
        <v>178</v>
      </c>
      <c r="T300" s="58">
        <v>24</v>
      </c>
      <c r="U300" s="58">
        <v>17</v>
      </c>
      <c r="V300" s="58">
        <v>19</v>
      </c>
      <c r="W300" s="150">
        <f>SUM(T300:V300)</f>
        <v>60</v>
      </c>
      <c r="X300" s="158">
        <f>SUM(W300,S300,O300,H300)</f>
        <v>238</v>
      </c>
    </row>
    <row r="301" spans="1:24" s="6" customFormat="1" ht="12.75">
      <c r="A301" s="142"/>
      <c r="B301" s="143"/>
      <c r="C301" s="143"/>
      <c r="D301" s="144"/>
      <c r="E301" s="145" t="s">
        <v>313</v>
      </c>
      <c r="F301" s="150">
        <f aca="true" t="shared" si="95" ref="F301:X301">SUM(F299:F300)</f>
        <v>0</v>
      </c>
      <c r="G301" s="150">
        <f t="shared" si="95"/>
        <v>0</v>
      </c>
      <c r="H301" s="150">
        <f t="shared" si="95"/>
        <v>0</v>
      </c>
      <c r="I301" s="150">
        <f t="shared" si="95"/>
        <v>0</v>
      </c>
      <c r="J301" s="150">
        <f t="shared" si="95"/>
        <v>0</v>
      </c>
      <c r="K301" s="150">
        <f t="shared" si="95"/>
        <v>0</v>
      </c>
      <c r="L301" s="150">
        <f t="shared" si="95"/>
        <v>0</v>
      </c>
      <c r="M301" s="150">
        <f t="shared" si="95"/>
        <v>0</v>
      </c>
      <c r="N301" s="150">
        <f t="shared" si="95"/>
        <v>0</v>
      </c>
      <c r="O301" s="150">
        <f t="shared" si="95"/>
        <v>0</v>
      </c>
      <c r="P301" s="150">
        <f t="shared" si="95"/>
        <v>116</v>
      </c>
      <c r="Q301" s="150">
        <f t="shared" si="95"/>
        <v>121</v>
      </c>
      <c r="R301" s="150">
        <f t="shared" si="95"/>
        <v>104</v>
      </c>
      <c r="S301" s="150">
        <f t="shared" si="95"/>
        <v>341</v>
      </c>
      <c r="T301" s="150">
        <f t="shared" si="95"/>
        <v>48</v>
      </c>
      <c r="U301" s="150">
        <f t="shared" si="95"/>
        <v>35</v>
      </c>
      <c r="V301" s="150">
        <f t="shared" si="95"/>
        <v>34</v>
      </c>
      <c r="W301" s="150">
        <f t="shared" si="95"/>
        <v>117</v>
      </c>
      <c r="X301" s="150">
        <f t="shared" si="95"/>
        <v>458</v>
      </c>
    </row>
    <row r="302" spans="1:24" ht="12.75">
      <c r="A302" s="35">
        <v>97</v>
      </c>
      <c r="B302" s="30" t="s">
        <v>289</v>
      </c>
      <c r="C302" s="30" t="s">
        <v>95</v>
      </c>
      <c r="D302" s="31">
        <v>21022008</v>
      </c>
      <c r="E302" s="53" t="s">
        <v>322</v>
      </c>
      <c r="F302" s="58">
        <v>0</v>
      </c>
      <c r="G302" s="58">
        <v>0</v>
      </c>
      <c r="H302" s="150">
        <f>SUM(F302:G302)</f>
        <v>0</v>
      </c>
      <c r="I302" s="58">
        <v>0</v>
      </c>
      <c r="J302" s="58">
        <v>0</v>
      </c>
      <c r="K302" s="58">
        <v>0</v>
      </c>
      <c r="L302" s="58">
        <v>0</v>
      </c>
      <c r="M302" s="58">
        <v>0</v>
      </c>
      <c r="N302" s="58">
        <v>0</v>
      </c>
      <c r="O302" s="150">
        <f>SUM(I302:N302)</f>
        <v>0</v>
      </c>
      <c r="P302" s="58">
        <v>65</v>
      </c>
      <c r="Q302" s="58">
        <v>67</v>
      </c>
      <c r="R302" s="58">
        <v>48</v>
      </c>
      <c r="S302" s="150">
        <f>SUM(P302:R302)</f>
        <v>180</v>
      </c>
      <c r="T302" s="58">
        <v>38</v>
      </c>
      <c r="U302" s="58">
        <v>47</v>
      </c>
      <c r="V302" s="58">
        <v>40</v>
      </c>
      <c r="W302" s="150">
        <f>SUM(T302:V302)</f>
        <v>125</v>
      </c>
      <c r="X302" s="158">
        <f>SUM(W302,S302,O302,H302)</f>
        <v>305</v>
      </c>
    </row>
    <row r="303" spans="1:24" ht="12.75">
      <c r="A303" s="16"/>
      <c r="B303" s="29"/>
      <c r="C303" s="29"/>
      <c r="D303" s="32" t="s">
        <v>291</v>
      </c>
      <c r="E303" s="53" t="s">
        <v>323</v>
      </c>
      <c r="F303" s="58">
        <v>0</v>
      </c>
      <c r="G303" s="58">
        <v>0</v>
      </c>
      <c r="H303" s="150">
        <f>SUM(F303:G303)</f>
        <v>0</v>
      </c>
      <c r="I303" s="58">
        <v>0</v>
      </c>
      <c r="J303" s="58">
        <v>0</v>
      </c>
      <c r="K303" s="58">
        <v>0</v>
      </c>
      <c r="L303" s="58">
        <v>0</v>
      </c>
      <c r="M303" s="58">
        <v>0</v>
      </c>
      <c r="N303" s="58">
        <v>0</v>
      </c>
      <c r="O303" s="150">
        <f>SUM(I303:N303)</f>
        <v>0</v>
      </c>
      <c r="P303" s="58">
        <v>109</v>
      </c>
      <c r="Q303" s="58">
        <v>106</v>
      </c>
      <c r="R303" s="58">
        <v>80</v>
      </c>
      <c r="S303" s="150">
        <f>SUM(P303:R303)</f>
        <v>295</v>
      </c>
      <c r="T303" s="58">
        <v>102</v>
      </c>
      <c r="U303" s="58">
        <v>111</v>
      </c>
      <c r="V303" s="58">
        <v>89</v>
      </c>
      <c r="W303" s="150">
        <f>SUM(T303:V303)</f>
        <v>302</v>
      </c>
      <c r="X303" s="158">
        <f>SUM(W303,S303,O303,H303)</f>
        <v>597</v>
      </c>
    </row>
    <row r="304" spans="1:24" s="6" customFormat="1" ht="12.75">
      <c r="A304" s="142"/>
      <c r="B304" s="143"/>
      <c r="C304" s="143"/>
      <c r="D304" s="144"/>
      <c r="E304" s="145" t="s">
        <v>313</v>
      </c>
      <c r="F304" s="150">
        <f aca="true" t="shared" si="96" ref="F304:X304">SUM(F302:F303)</f>
        <v>0</v>
      </c>
      <c r="G304" s="150">
        <f t="shared" si="96"/>
        <v>0</v>
      </c>
      <c r="H304" s="150">
        <f t="shared" si="96"/>
        <v>0</v>
      </c>
      <c r="I304" s="150">
        <f t="shared" si="96"/>
        <v>0</v>
      </c>
      <c r="J304" s="150">
        <f t="shared" si="96"/>
        <v>0</v>
      </c>
      <c r="K304" s="150">
        <f t="shared" si="96"/>
        <v>0</v>
      </c>
      <c r="L304" s="150">
        <f t="shared" si="96"/>
        <v>0</v>
      </c>
      <c r="M304" s="150">
        <f t="shared" si="96"/>
        <v>0</v>
      </c>
      <c r="N304" s="150">
        <f t="shared" si="96"/>
        <v>0</v>
      </c>
      <c r="O304" s="150">
        <f t="shared" si="96"/>
        <v>0</v>
      </c>
      <c r="P304" s="150">
        <f t="shared" si="96"/>
        <v>174</v>
      </c>
      <c r="Q304" s="150">
        <f t="shared" si="96"/>
        <v>173</v>
      </c>
      <c r="R304" s="150">
        <f t="shared" si="96"/>
        <v>128</v>
      </c>
      <c r="S304" s="150">
        <f t="shared" si="96"/>
        <v>475</v>
      </c>
      <c r="T304" s="150">
        <f t="shared" si="96"/>
        <v>140</v>
      </c>
      <c r="U304" s="150">
        <f t="shared" si="96"/>
        <v>158</v>
      </c>
      <c r="V304" s="150">
        <f t="shared" si="96"/>
        <v>129</v>
      </c>
      <c r="W304" s="150">
        <f t="shared" si="96"/>
        <v>427</v>
      </c>
      <c r="X304" s="150">
        <f t="shared" si="96"/>
        <v>902</v>
      </c>
    </row>
    <row r="305" spans="1:24" s="6" customFormat="1" ht="12.75">
      <c r="A305" s="159" t="s">
        <v>314</v>
      </c>
      <c r="B305" s="160"/>
      <c r="C305" s="160"/>
      <c r="D305" s="160"/>
      <c r="E305" s="141"/>
      <c r="F305" s="151">
        <f aca="true" t="shared" si="97" ref="F305:X305">SUM(F304+F301+F298+F295+F292+F289+F286+F282+F279+F276+F273+F270+F267+F264+F261+F258+F255+F252+F249+F246+F242+F239+F236+F233+F230+F227+F224+F221+F218+F215+F212+F209+F206+F202+F199+F196+F193+F190+F187+F184+F181+F178+F175+F172+F169+F166+F162+F159+F156+F153+F150+F147+F144+F141+F138+F135+F132+F129+F126+F122+F119+F116+F113+F110+F107+F104+F101+F98+F95+F92+F89+F86+F82+F79+F76+F73+F70+F67+F64+F61+F58+F55+F52+F49+F46+F42+F39+F36+F33+F30+F27+F24+F21+F18+F15+F12+F9)</f>
        <v>2034</v>
      </c>
      <c r="G305" s="151">
        <f t="shared" si="97"/>
        <v>1879</v>
      </c>
      <c r="H305" s="151">
        <f t="shared" si="97"/>
        <v>3913</v>
      </c>
      <c r="I305" s="151">
        <f t="shared" si="97"/>
        <v>2278</v>
      </c>
      <c r="J305" s="151">
        <f t="shared" si="97"/>
        <v>2130</v>
      </c>
      <c r="K305" s="151">
        <f t="shared" si="97"/>
        <v>2289</v>
      </c>
      <c r="L305" s="151">
        <f t="shared" si="97"/>
        <v>2307</v>
      </c>
      <c r="M305" s="151">
        <f t="shared" si="97"/>
        <v>2442</v>
      </c>
      <c r="N305" s="151">
        <f t="shared" si="97"/>
        <v>2616</v>
      </c>
      <c r="O305" s="151">
        <f t="shared" si="97"/>
        <v>14062</v>
      </c>
      <c r="P305" s="151">
        <f t="shared" si="97"/>
        <v>2709</v>
      </c>
      <c r="Q305" s="151">
        <f t="shared" si="97"/>
        <v>2514</v>
      </c>
      <c r="R305" s="151">
        <f t="shared" si="97"/>
        <v>2264</v>
      </c>
      <c r="S305" s="151">
        <f t="shared" si="97"/>
        <v>7487</v>
      </c>
      <c r="T305" s="151">
        <f t="shared" si="97"/>
        <v>1147</v>
      </c>
      <c r="U305" s="151">
        <f t="shared" si="97"/>
        <v>988</v>
      </c>
      <c r="V305" s="151">
        <f t="shared" si="97"/>
        <v>946</v>
      </c>
      <c r="W305" s="151">
        <f t="shared" si="97"/>
        <v>3081</v>
      </c>
      <c r="X305" s="151">
        <f t="shared" si="97"/>
        <v>28543</v>
      </c>
    </row>
    <row r="307" ht="12.75">
      <c r="B307" s="6" t="s">
        <v>315</v>
      </c>
    </row>
    <row r="308" ht="12.75">
      <c r="G308" s="6"/>
    </row>
    <row r="309" spans="2:7" ht="12.75">
      <c r="B309" s="2"/>
      <c r="C309" s="6" t="s">
        <v>320</v>
      </c>
      <c r="G309" s="6"/>
    </row>
    <row r="310" ht="12.75">
      <c r="G310" s="6"/>
    </row>
    <row r="311" spans="2:3" ht="12.75">
      <c r="B311" s="4"/>
      <c r="C311" s="6" t="s">
        <v>321</v>
      </c>
    </row>
    <row r="313" spans="2:3" ht="12.75">
      <c r="B313" s="5"/>
      <c r="C313" s="6" t="s">
        <v>316</v>
      </c>
    </row>
  </sheetData>
  <sheetProtection/>
  <mergeCells count="6">
    <mergeCell ref="A305:D305"/>
    <mergeCell ref="T5:W5"/>
    <mergeCell ref="P5:R5"/>
    <mergeCell ref="I5:O5"/>
    <mergeCell ref="F5:H5"/>
    <mergeCell ref="F4:W4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  <ignoredErrors>
    <ignoredError sqref="P89:Q89 U89:V89 T89 R89" formulaRange="1"/>
    <ignoredError sqref="S132 H132 W282:X28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Y62" sqref="Y62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349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7" t="s">
        <v>306</v>
      </c>
      <c r="G6" s="46" t="s">
        <v>307</v>
      </c>
      <c r="H6" s="46" t="s">
        <v>313</v>
      </c>
      <c r="I6" s="46" t="s">
        <v>292</v>
      </c>
      <c r="J6" s="46" t="s">
        <v>293</v>
      </c>
      <c r="K6" s="46" t="s">
        <v>294</v>
      </c>
      <c r="L6" s="46" t="s">
        <v>295</v>
      </c>
      <c r="M6" s="46" t="s">
        <v>296</v>
      </c>
      <c r="N6" s="46" t="s">
        <v>297</v>
      </c>
      <c r="O6" s="46" t="s">
        <v>313</v>
      </c>
      <c r="P6" s="46" t="s">
        <v>298</v>
      </c>
      <c r="Q6" s="47" t="s">
        <v>299</v>
      </c>
      <c r="R6" s="46" t="s">
        <v>300</v>
      </c>
      <c r="S6" s="46" t="s">
        <v>313</v>
      </c>
      <c r="T6" s="46" t="s">
        <v>301</v>
      </c>
      <c r="U6" s="46" t="s">
        <v>302</v>
      </c>
      <c r="V6" s="46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187</v>
      </c>
      <c r="C7" s="30" t="s">
        <v>179</v>
      </c>
      <c r="D7" s="31">
        <v>21020079</v>
      </c>
      <c r="E7" s="53" t="s">
        <v>322</v>
      </c>
      <c r="F7" s="58">
        <v>14</v>
      </c>
      <c r="G7" s="58">
        <v>10</v>
      </c>
      <c r="H7" s="58">
        <f>SUM(F7:G7)</f>
        <v>24</v>
      </c>
      <c r="I7" s="58">
        <v>15</v>
      </c>
      <c r="J7" s="58">
        <v>13</v>
      </c>
      <c r="K7" s="58">
        <v>9</v>
      </c>
      <c r="L7" s="58">
        <v>19</v>
      </c>
      <c r="M7" s="58">
        <v>12</v>
      </c>
      <c r="N7" s="58">
        <v>13</v>
      </c>
      <c r="O7" s="58">
        <f>SUM(I7:N7)</f>
        <v>81</v>
      </c>
      <c r="P7" s="58">
        <v>16</v>
      </c>
      <c r="Q7" s="58">
        <v>9</v>
      </c>
      <c r="R7" s="58">
        <v>9</v>
      </c>
      <c r="S7" s="58">
        <f>SUM(P7:R7)</f>
        <v>34</v>
      </c>
      <c r="T7" s="58">
        <v>0</v>
      </c>
      <c r="U7" s="58">
        <v>0</v>
      </c>
      <c r="V7" s="58">
        <v>0</v>
      </c>
      <c r="W7" s="58">
        <f>SUM(T7:V7)</f>
        <v>0</v>
      </c>
      <c r="X7" s="59">
        <f>SUM(W7,S7,O7,H7)</f>
        <v>139</v>
      </c>
    </row>
    <row r="8" spans="1:24" ht="12.75">
      <c r="A8" s="16"/>
      <c r="B8" s="29"/>
      <c r="C8" s="29"/>
      <c r="D8" s="32" t="s">
        <v>189</v>
      </c>
      <c r="E8" s="53" t="s">
        <v>323</v>
      </c>
      <c r="F8" s="58">
        <v>16</v>
      </c>
      <c r="G8" s="58">
        <v>14</v>
      </c>
      <c r="H8" s="58">
        <f>SUM(F8:G8)</f>
        <v>30</v>
      </c>
      <c r="I8" s="58">
        <v>13</v>
      </c>
      <c r="J8" s="58">
        <v>12</v>
      </c>
      <c r="K8" s="58">
        <v>16</v>
      </c>
      <c r="L8" s="58">
        <v>10</v>
      </c>
      <c r="M8" s="58">
        <v>15</v>
      </c>
      <c r="N8" s="58">
        <v>15</v>
      </c>
      <c r="O8" s="58">
        <f>SUM(I8:N8)</f>
        <v>81</v>
      </c>
      <c r="P8" s="58">
        <v>19</v>
      </c>
      <c r="Q8" s="58">
        <v>15</v>
      </c>
      <c r="R8" s="58">
        <v>13</v>
      </c>
      <c r="S8" s="58">
        <f>SUM(P8:R8)</f>
        <v>47</v>
      </c>
      <c r="T8" s="58">
        <v>0</v>
      </c>
      <c r="U8" s="58">
        <v>0</v>
      </c>
      <c r="V8" s="58">
        <v>0</v>
      </c>
      <c r="W8" s="58">
        <f>SUM(T8:V8)</f>
        <v>0</v>
      </c>
      <c r="X8" s="59">
        <f>SUM(W8,S8,O8,H8)</f>
        <v>158</v>
      </c>
    </row>
    <row r="9" spans="1:24" ht="12.75">
      <c r="A9" s="36"/>
      <c r="B9" s="33"/>
      <c r="C9" s="33"/>
      <c r="D9" s="34"/>
      <c r="E9" s="53" t="s">
        <v>313</v>
      </c>
      <c r="F9" s="58">
        <f aca="true" t="shared" si="0" ref="F9:X9">SUM(F7:F8)</f>
        <v>30</v>
      </c>
      <c r="G9" s="58">
        <f t="shared" si="0"/>
        <v>24</v>
      </c>
      <c r="H9" s="58">
        <f t="shared" si="0"/>
        <v>54</v>
      </c>
      <c r="I9" s="58">
        <f t="shared" si="0"/>
        <v>28</v>
      </c>
      <c r="J9" s="58">
        <f t="shared" si="0"/>
        <v>25</v>
      </c>
      <c r="K9" s="58">
        <f t="shared" si="0"/>
        <v>25</v>
      </c>
      <c r="L9" s="58">
        <f t="shared" si="0"/>
        <v>29</v>
      </c>
      <c r="M9" s="58">
        <f t="shared" si="0"/>
        <v>27</v>
      </c>
      <c r="N9" s="58">
        <f t="shared" si="0"/>
        <v>28</v>
      </c>
      <c r="O9" s="58">
        <f t="shared" si="0"/>
        <v>162</v>
      </c>
      <c r="P9" s="58">
        <f t="shared" si="0"/>
        <v>35</v>
      </c>
      <c r="Q9" s="58">
        <f t="shared" si="0"/>
        <v>24</v>
      </c>
      <c r="R9" s="58">
        <f t="shared" si="0"/>
        <v>22</v>
      </c>
      <c r="S9" s="58">
        <f t="shared" si="0"/>
        <v>81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297</v>
      </c>
    </row>
    <row r="10" spans="1:24" ht="12.75">
      <c r="A10" s="35">
        <v>2</v>
      </c>
      <c r="B10" s="30" t="s">
        <v>208</v>
      </c>
      <c r="C10" s="30" t="s">
        <v>185</v>
      </c>
      <c r="D10" s="31">
        <v>21020080</v>
      </c>
      <c r="E10" s="53" t="s">
        <v>322</v>
      </c>
      <c r="F10" s="58">
        <v>11</v>
      </c>
      <c r="G10" s="58">
        <v>16</v>
      </c>
      <c r="H10" s="58">
        <f>SUM(F10:G10)</f>
        <v>27</v>
      </c>
      <c r="I10" s="58">
        <v>13</v>
      </c>
      <c r="J10" s="58">
        <v>11</v>
      </c>
      <c r="K10" s="58">
        <v>18</v>
      </c>
      <c r="L10" s="58">
        <v>11</v>
      </c>
      <c r="M10" s="58">
        <v>8</v>
      </c>
      <c r="N10" s="58">
        <v>13</v>
      </c>
      <c r="O10" s="58">
        <f>SUM(I10:N10)</f>
        <v>74</v>
      </c>
      <c r="P10" s="58">
        <v>16</v>
      </c>
      <c r="Q10" s="58">
        <v>19</v>
      </c>
      <c r="R10" s="58">
        <v>9</v>
      </c>
      <c r="S10" s="58">
        <f>SUM(P10:R10)</f>
        <v>44</v>
      </c>
      <c r="T10" s="58">
        <v>0</v>
      </c>
      <c r="U10" s="58">
        <v>0</v>
      </c>
      <c r="V10" s="58">
        <v>0</v>
      </c>
      <c r="W10" s="58">
        <f>SUM(T10:V10)</f>
        <v>0</v>
      </c>
      <c r="X10" s="59">
        <f>SUM(W10,S10,O10,H10)</f>
        <v>145</v>
      </c>
    </row>
    <row r="11" spans="1:24" ht="12.75">
      <c r="A11" s="16"/>
      <c r="B11" s="29"/>
      <c r="C11" s="29"/>
      <c r="D11" s="32" t="s">
        <v>210</v>
      </c>
      <c r="E11" s="53" t="s">
        <v>323</v>
      </c>
      <c r="F11" s="58">
        <v>11</v>
      </c>
      <c r="G11" s="58">
        <v>13</v>
      </c>
      <c r="H11" s="58">
        <f>SUM(F11:G11)</f>
        <v>24</v>
      </c>
      <c r="I11" s="58">
        <v>12</v>
      </c>
      <c r="J11" s="58">
        <v>8</v>
      </c>
      <c r="K11" s="58">
        <v>9</v>
      </c>
      <c r="L11" s="58">
        <v>12</v>
      </c>
      <c r="M11" s="58">
        <v>16</v>
      </c>
      <c r="N11" s="58">
        <v>12</v>
      </c>
      <c r="O11" s="58">
        <f>SUM(I11:N11)</f>
        <v>69</v>
      </c>
      <c r="P11" s="58">
        <v>10</v>
      </c>
      <c r="Q11" s="58">
        <v>9</v>
      </c>
      <c r="R11" s="58">
        <v>10</v>
      </c>
      <c r="S11" s="58">
        <f>SUM(P11:R11)</f>
        <v>29</v>
      </c>
      <c r="T11" s="58">
        <v>0</v>
      </c>
      <c r="U11" s="58">
        <v>0</v>
      </c>
      <c r="V11" s="58">
        <v>0</v>
      </c>
      <c r="W11" s="58">
        <f>SUM(T11:V11)</f>
        <v>0</v>
      </c>
      <c r="X11" s="59">
        <f>SUM(W11,S11,O11,H11)</f>
        <v>122</v>
      </c>
    </row>
    <row r="12" spans="1:24" ht="12.75">
      <c r="A12" s="36"/>
      <c r="B12" s="33"/>
      <c r="C12" s="33"/>
      <c r="D12" s="34"/>
      <c r="E12" s="53" t="s">
        <v>313</v>
      </c>
      <c r="F12" s="58">
        <f aca="true" t="shared" si="1" ref="F12:X12">SUM(F10:F11)</f>
        <v>22</v>
      </c>
      <c r="G12" s="58">
        <f t="shared" si="1"/>
        <v>29</v>
      </c>
      <c r="H12" s="58">
        <f t="shared" si="1"/>
        <v>51</v>
      </c>
      <c r="I12" s="58">
        <f t="shared" si="1"/>
        <v>25</v>
      </c>
      <c r="J12" s="58">
        <f t="shared" si="1"/>
        <v>19</v>
      </c>
      <c r="K12" s="58">
        <f t="shared" si="1"/>
        <v>27</v>
      </c>
      <c r="L12" s="58">
        <f t="shared" si="1"/>
        <v>23</v>
      </c>
      <c r="M12" s="58">
        <f t="shared" si="1"/>
        <v>24</v>
      </c>
      <c r="N12" s="58">
        <f t="shared" si="1"/>
        <v>25</v>
      </c>
      <c r="O12" s="58">
        <f t="shared" si="1"/>
        <v>143</v>
      </c>
      <c r="P12" s="58">
        <f t="shared" si="1"/>
        <v>26</v>
      </c>
      <c r="Q12" s="58">
        <f t="shared" si="1"/>
        <v>28</v>
      </c>
      <c r="R12" s="58">
        <f t="shared" si="1"/>
        <v>19</v>
      </c>
      <c r="S12" s="58">
        <f t="shared" si="1"/>
        <v>73</v>
      </c>
      <c r="T12" s="58">
        <f t="shared" si="1"/>
        <v>0</v>
      </c>
      <c r="U12" s="58">
        <f t="shared" si="1"/>
        <v>0</v>
      </c>
      <c r="V12" s="58">
        <f t="shared" si="1"/>
        <v>0</v>
      </c>
      <c r="W12" s="58">
        <f t="shared" si="1"/>
        <v>0</v>
      </c>
      <c r="X12" s="58">
        <f t="shared" si="1"/>
        <v>267</v>
      </c>
    </row>
    <row r="13" spans="1:24" ht="12.75">
      <c r="A13" s="35">
        <v>3</v>
      </c>
      <c r="B13" s="30" t="s">
        <v>253</v>
      </c>
      <c r="C13" s="30" t="s">
        <v>152</v>
      </c>
      <c r="D13" s="31">
        <v>21020081</v>
      </c>
      <c r="E13" s="53" t="s">
        <v>322</v>
      </c>
      <c r="F13" s="58">
        <v>17</v>
      </c>
      <c r="G13" s="58">
        <v>18</v>
      </c>
      <c r="H13" s="58">
        <f>SUM(F13:G13)</f>
        <v>35</v>
      </c>
      <c r="I13" s="58">
        <v>25</v>
      </c>
      <c r="J13" s="58">
        <v>11</v>
      </c>
      <c r="K13" s="58">
        <v>18</v>
      </c>
      <c r="L13" s="58">
        <v>11</v>
      </c>
      <c r="M13" s="58">
        <v>21</v>
      </c>
      <c r="N13" s="58">
        <v>27</v>
      </c>
      <c r="O13" s="58">
        <f>SUM(I13:N13)</f>
        <v>113</v>
      </c>
      <c r="P13" s="58">
        <v>13</v>
      </c>
      <c r="Q13" s="58">
        <v>5</v>
      </c>
      <c r="R13" s="58">
        <v>16</v>
      </c>
      <c r="S13" s="58">
        <f>SUM(P13:R13)</f>
        <v>34</v>
      </c>
      <c r="T13" s="58">
        <v>0</v>
      </c>
      <c r="U13" s="58">
        <v>0</v>
      </c>
      <c r="V13" s="58">
        <v>0</v>
      </c>
      <c r="W13" s="58">
        <f>SUM(T13:V13)</f>
        <v>0</v>
      </c>
      <c r="X13" s="59">
        <f>SUM(W13,S13,O13,H13)</f>
        <v>182</v>
      </c>
    </row>
    <row r="14" spans="1:24" ht="12.75">
      <c r="A14" s="16"/>
      <c r="B14" s="29"/>
      <c r="C14" s="29"/>
      <c r="D14" s="32" t="s">
        <v>255</v>
      </c>
      <c r="E14" s="53" t="s">
        <v>323</v>
      </c>
      <c r="F14" s="58">
        <v>18</v>
      </c>
      <c r="G14" s="58">
        <v>11</v>
      </c>
      <c r="H14" s="58">
        <f>SUM(F14:G14)</f>
        <v>29</v>
      </c>
      <c r="I14" s="58">
        <v>18</v>
      </c>
      <c r="J14" s="58">
        <v>20</v>
      </c>
      <c r="K14" s="58">
        <v>11</v>
      </c>
      <c r="L14" s="58">
        <v>16</v>
      </c>
      <c r="M14" s="58">
        <v>26</v>
      </c>
      <c r="N14" s="58">
        <v>22</v>
      </c>
      <c r="O14" s="58">
        <f>SUM(I14:N14)</f>
        <v>113</v>
      </c>
      <c r="P14" s="58">
        <v>10</v>
      </c>
      <c r="Q14" s="58">
        <v>8</v>
      </c>
      <c r="R14" s="58">
        <v>12</v>
      </c>
      <c r="S14" s="58">
        <f>SUM(P14:R14)</f>
        <v>30</v>
      </c>
      <c r="T14" s="58">
        <v>0</v>
      </c>
      <c r="U14" s="58">
        <v>0</v>
      </c>
      <c r="V14" s="58">
        <v>0</v>
      </c>
      <c r="W14" s="58">
        <f>SUM(T14:V14)</f>
        <v>0</v>
      </c>
      <c r="X14" s="59">
        <f>SUM(W14,S14,O14,H14)</f>
        <v>172</v>
      </c>
    </row>
    <row r="15" spans="1:24" ht="12.75">
      <c r="A15" s="36"/>
      <c r="B15" s="33"/>
      <c r="C15" s="33"/>
      <c r="D15" s="34"/>
      <c r="E15" s="53" t="s">
        <v>313</v>
      </c>
      <c r="F15" s="58">
        <f aca="true" t="shared" si="2" ref="F15:X15">SUM(F13:F14)</f>
        <v>35</v>
      </c>
      <c r="G15" s="58">
        <f t="shared" si="2"/>
        <v>29</v>
      </c>
      <c r="H15" s="58">
        <f t="shared" si="2"/>
        <v>64</v>
      </c>
      <c r="I15" s="58">
        <f t="shared" si="2"/>
        <v>43</v>
      </c>
      <c r="J15" s="58">
        <f t="shared" si="2"/>
        <v>31</v>
      </c>
      <c r="K15" s="58">
        <f t="shared" si="2"/>
        <v>29</v>
      </c>
      <c r="L15" s="58">
        <f t="shared" si="2"/>
        <v>27</v>
      </c>
      <c r="M15" s="58">
        <f t="shared" si="2"/>
        <v>47</v>
      </c>
      <c r="N15" s="58">
        <f t="shared" si="2"/>
        <v>49</v>
      </c>
      <c r="O15" s="58">
        <f t="shared" si="2"/>
        <v>226</v>
      </c>
      <c r="P15" s="58">
        <f t="shared" si="2"/>
        <v>23</v>
      </c>
      <c r="Q15" s="58">
        <f t="shared" si="2"/>
        <v>13</v>
      </c>
      <c r="R15" s="58">
        <f t="shared" si="2"/>
        <v>28</v>
      </c>
      <c r="S15" s="58">
        <f t="shared" si="2"/>
        <v>64</v>
      </c>
      <c r="T15" s="58">
        <f t="shared" si="2"/>
        <v>0</v>
      </c>
      <c r="U15" s="58">
        <f t="shared" si="2"/>
        <v>0</v>
      </c>
      <c r="V15" s="58">
        <f t="shared" si="2"/>
        <v>0</v>
      </c>
      <c r="W15" s="58">
        <f t="shared" si="2"/>
        <v>0</v>
      </c>
      <c r="X15" s="58">
        <f t="shared" si="2"/>
        <v>354</v>
      </c>
    </row>
    <row r="16" spans="1:24" ht="12.75">
      <c r="A16" s="35">
        <v>4</v>
      </c>
      <c r="B16" s="30" t="s">
        <v>166</v>
      </c>
      <c r="C16" s="30" t="s">
        <v>71</v>
      </c>
      <c r="D16" s="31">
        <v>21020082</v>
      </c>
      <c r="E16" s="53" t="s">
        <v>322</v>
      </c>
      <c r="F16" s="58">
        <v>13</v>
      </c>
      <c r="G16" s="58">
        <v>8</v>
      </c>
      <c r="H16" s="58">
        <f>SUM(F16:G16)</f>
        <v>21</v>
      </c>
      <c r="I16" s="58">
        <v>11</v>
      </c>
      <c r="J16" s="58">
        <v>12</v>
      </c>
      <c r="K16" s="58">
        <v>11</v>
      </c>
      <c r="L16" s="58">
        <v>13</v>
      </c>
      <c r="M16" s="58">
        <v>8</v>
      </c>
      <c r="N16" s="58">
        <v>10</v>
      </c>
      <c r="O16" s="58">
        <f>SUM(I16:N16)</f>
        <v>65</v>
      </c>
      <c r="P16" s="58">
        <v>0</v>
      </c>
      <c r="Q16" s="58">
        <v>0</v>
      </c>
      <c r="R16" s="58">
        <v>0</v>
      </c>
      <c r="S16" s="58">
        <f>SUM(P16:R16)</f>
        <v>0</v>
      </c>
      <c r="T16" s="58">
        <v>0</v>
      </c>
      <c r="U16" s="58">
        <v>0</v>
      </c>
      <c r="V16" s="58">
        <v>0</v>
      </c>
      <c r="W16" s="58">
        <f>SUM(T16:V16)</f>
        <v>0</v>
      </c>
      <c r="X16" s="59">
        <f>SUM(W16,S16,O16,H16)</f>
        <v>86</v>
      </c>
    </row>
    <row r="17" spans="1:24" ht="12.75">
      <c r="A17" s="16"/>
      <c r="B17" s="29"/>
      <c r="C17" s="29"/>
      <c r="D17" s="32" t="s">
        <v>168</v>
      </c>
      <c r="E17" s="53" t="s">
        <v>323</v>
      </c>
      <c r="F17" s="58">
        <v>9</v>
      </c>
      <c r="G17" s="58">
        <v>12</v>
      </c>
      <c r="H17" s="58">
        <f>SUM(F17:G17)</f>
        <v>21</v>
      </c>
      <c r="I17" s="58">
        <v>8</v>
      </c>
      <c r="J17" s="58">
        <v>11</v>
      </c>
      <c r="K17" s="58">
        <v>7</v>
      </c>
      <c r="L17" s="58">
        <v>9</v>
      </c>
      <c r="M17" s="58">
        <v>9</v>
      </c>
      <c r="N17" s="58">
        <v>12</v>
      </c>
      <c r="O17" s="58">
        <f>SUM(I17:N17)</f>
        <v>56</v>
      </c>
      <c r="P17" s="58">
        <v>0</v>
      </c>
      <c r="Q17" s="58">
        <v>0</v>
      </c>
      <c r="R17" s="58">
        <v>0</v>
      </c>
      <c r="S17" s="58">
        <f>SUM(P17:R17)</f>
        <v>0</v>
      </c>
      <c r="T17" s="58">
        <v>0</v>
      </c>
      <c r="U17" s="58">
        <v>0</v>
      </c>
      <c r="V17" s="58">
        <v>0</v>
      </c>
      <c r="W17" s="58">
        <f>SUM(T17:V17)</f>
        <v>0</v>
      </c>
      <c r="X17" s="59">
        <f>SUM(W17,S17,O17,H17)</f>
        <v>77</v>
      </c>
    </row>
    <row r="18" spans="1:24" ht="12.75">
      <c r="A18" s="36"/>
      <c r="B18" s="33"/>
      <c r="C18" s="33"/>
      <c r="D18" s="34"/>
      <c r="E18" s="53" t="s">
        <v>313</v>
      </c>
      <c r="F18" s="58">
        <f aca="true" t="shared" si="3" ref="F18:X18">SUM(F16:F17)</f>
        <v>22</v>
      </c>
      <c r="G18" s="58">
        <f t="shared" si="3"/>
        <v>20</v>
      </c>
      <c r="H18" s="58">
        <f t="shared" si="3"/>
        <v>42</v>
      </c>
      <c r="I18" s="58">
        <f t="shared" si="3"/>
        <v>19</v>
      </c>
      <c r="J18" s="58">
        <f t="shared" si="3"/>
        <v>23</v>
      </c>
      <c r="K18" s="58">
        <f t="shared" si="3"/>
        <v>18</v>
      </c>
      <c r="L18" s="58">
        <f t="shared" si="3"/>
        <v>22</v>
      </c>
      <c r="M18" s="58">
        <f t="shared" si="3"/>
        <v>17</v>
      </c>
      <c r="N18" s="58">
        <f t="shared" si="3"/>
        <v>22</v>
      </c>
      <c r="O18" s="58">
        <f t="shared" si="3"/>
        <v>121</v>
      </c>
      <c r="P18" s="58">
        <f t="shared" si="3"/>
        <v>0</v>
      </c>
      <c r="Q18" s="58">
        <f t="shared" si="3"/>
        <v>0</v>
      </c>
      <c r="R18" s="58">
        <f t="shared" si="3"/>
        <v>0</v>
      </c>
      <c r="S18" s="58">
        <f t="shared" si="3"/>
        <v>0</v>
      </c>
      <c r="T18" s="58">
        <f t="shared" si="3"/>
        <v>0</v>
      </c>
      <c r="U18" s="58">
        <f t="shared" si="3"/>
        <v>0</v>
      </c>
      <c r="V18" s="58">
        <f t="shared" si="3"/>
        <v>0</v>
      </c>
      <c r="W18" s="58">
        <f t="shared" si="3"/>
        <v>0</v>
      </c>
      <c r="X18" s="58">
        <f t="shared" si="3"/>
        <v>163</v>
      </c>
    </row>
    <row r="19" spans="1:24" ht="12.75">
      <c r="A19" s="35">
        <v>5</v>
      </c>
      <c r="B19" s="30" t="s">
        <v>172</v>
      </c>
      <c r="C19" s="30" t="s">
        <v>161</v>
      </c>
      <c r="D19" s="31">
        <v>21020083</v>
      </c>
      <c r="E19" s="53" t="s">
        <v>322</v>
      </c>
      <c r="F19" s="58">
        <v>15</v>
      </c>
      <c r="G19" s="58">
        <v>10</v>
      </c>
      <c r="H19" s="58">
        <f>SUM(F19:G19)</f>
        <v>25</v>
      </c>
      <c r="I19" s="58">
        <v>18</v>
      </c>
      <c r="J19" s="58">
        <v>16</v>
      </c>
      <c r="K19" s="58">
        <v>11</v>
      </c>
      <c r="L19" s="58">
        <v>11</v>
      </c>
      <c r="M19" s="58">
        <v>16</v>
      </c>
      <c r="N19" s="58">
        <v>14</v>
      </c>
      <c r="O19" s="58">
        <f>SUM(I19:N19)</f>
        <v>86</v>
      </c>
      <c r="P19" s="58">
        <v>0</v>
      </c>
      <c r="Q19" s="58">
        <v>0</v>
      </c>
      <c r="R19" s="58">
        <v>0</v>
      </c>
      <c r="S19" s="58">
        <f>SUM(P19:R19)</f>
        <v>0</v>
      </c>
      <c r="T19" s="58">
        <v>0</v>
      </c>
      <c r="U19" s="58">
        <v>0</v>
      </c>
      <c r="V19" s="58">
        <v>0</v>
      </c>
      <c r="W19" s="58">
        <f>SUM(T19:V19)</f>
        <v>0</v>
      </c>
      <c r="X19" s="59">
        <f>SUM(W19,S19,O19,H19)</f>
        <v>111</v>
      </c>
    </row>
    <row r="20" spans="1:24" ht="12.75">
      <c r="A20" s="16"/>
      <c r="B20" s="29"/>
      <c r="C20" s="29"/>
      <c r="D20" s="32" t="s">
        <v>174</v>
      </c>
      <c r="E20" s="53" t="s">
        <v>323</v>
      </c>
      <c r="F20" s="58">
        <v>18</v>
      </c>
      <c r="G20" s="58">
        <v>17</v>
      </c>
      <c r="H20" s="58">
        <f>SUM(F20:G20)</f>
        <v>35</v>
      </c>
      <c r="I20" s="58">
        <v>17</v>
      </c>
      <c r="J20" s="58">
        <v>13</v>
      </c>
      <c r="K20" s="58">
        <v>10</v>
      </c>
      <c r="L20" s="58">
        <v>17</v>
      </c>
      <c r="M20" s="58">
        <v>9</v>
      </c>
      <c r="N20" s="58">
        <v>9</v>
      </c>
      <c r="O20" s="58">
        <f>SUM(I20:N20)</f>
        <v>75</v>
      </c>
      <c r="P20" s="58">
        <v>0</v>
      </c>
      <c r="Q20" s="58">
        <v>0</v>
      </c>
      <c r="R20" s="58">
        <v>0</v>
      </c>
      <c r="S20" s="58">
        <f>SUM(P20:R20)</f>
        <v>0</v>
      </c>
      <c r="T20" s="58">
        <v>0</v>
      </c>
      <c r="U20" s="58">
        <v>0</v>
      </c>
      <c r="V20" s="58">
        <v>0</v>
      </c>
      <c r="W20" s="58">
        <f>SUM(T20:V20)</f>
        <v>0</v>
      </c>
      <c r="X20" s="59">
        <f>SUM(W20,S20,O20,H20)</f>
        <v>110</v>
      </c>
    </row>
    <row r="21" spans="1:24" ht="12.75">
      <c r="A21" s="36"/>
      <c r="B21" s="33"/>
      <c r="C21" s="33"/>
      <c r="D21" s="34"/>
      <c r="E21" s="53" t="s">
        <v>313</v>
      </c>
      <c r="F21" s="58">
        <f aca="true" t="shared" si="4" ref="F21:X21">SUM(F19:F20)</f>
        <v>33</v>
      </c>
      <c r="G21" s="58">
        <f t="shared" si="4"/>
        <v>27</v>
      </c>
      <c r="H21" s="58">
        <f t="shared" si="4"/>
        <v>60</v>
      </c>
      <c r="I21" s="58">
        <f t="shared" si="4"/>
        <v>35</v>
      </c>
      <c r="J21" s="58">
        <f t="shared" si="4"/>
        <v>29</v>
      </c>
      <c r="K21" s="58">
        <f t="shared" si="4"/>
        <v>21</v>
      </c>
      <c r="L21" s="58">
        <f t="shared" si="4"/>
        <v>28</v>
      </c>
      <c r="M21" s="58">
        <f t="shared" si="4"/>
        <v>25</v>
      </c>
      <c r="N21" s="58">
        <f t="shared" si="4"/>
        <v>23</v>
      </c>
      <c r="O21" s="58">
        <f t="shared" si="4"/>
        <v>161</v>
      </c>
      <c r="P21" s="58">
        <f t="shared" si="4"/>
        <v>0</v>
      </c>
      <c r="Q21" s="58">
        <f t="shared" si="4"/>
        <v>0</v>
      </c>
      <c r="R21" s="58">
        <f t="shared" si="4"/>
        <v>0</v>
      </c>
      <c r="S21" s="58">
        <f t="shared" si="4"/>
        <v>0</v>
      </c>
      <c r="T21" s="58">
        <f t="shared" si="4"/>
        <v>0</v>
      </c>
      <c r="U21" s="58">
        <f t="shared" si="4"/>
        <v>0</v>
      </c>
      <c r="V21" s="58">
        <f t="shared" si="4"/>
        <v>0</v>
      </c>
      <c r="W21" s="58">
        <f t="shared" si="4"/>
        <v>0</v>
      </c>
      <c r="X21" s="58">
        <f t="shared" si="4"/>
        <v>221</v>
      </c>
    </row>
    <row r="22" spans="1:24" ht="12.75">
      <c r="A22" s="35">
        <v>6</v>
      </c>
      <c r="B22" s="30" t="s">
        <v>280</v>
      </c>
      <c r="C22" s="30" t="s">
        <v>209</v>
      </c>
      <c r="D22" s="31">
        <v>21020084</v>
      </c>
      <c r="E22" s="53" t="s">
        <v>322</v>
      </c>
      <c r="F22" s="58">
        <v>8</v>
      </c>
      <c r="G22" s="58">
        <v>4</v>
      </c>
      <c r="H22" s="58">
        <f>SUM(F22:G22)</f>
        <v>12</v>
      </c>
      <c r="I22" s="58">
        <v>11</v>
      </c>
      <c r="J22" s="58">
        <v>6</v>
      </c>
      <c r="K22" s="58">
        <v>8</v>
      </c>
      <c r="L22" s="58">
        <v>8</v>
      </c>
      <c r="M22" s="58">
        <v>8</v>
      </c>
      <c r="N22" s="58">
        <v>7</v>
      </c>
      <c r="O22" s="58">
        <f>SUM(I22:N22)</f>
        <v>48</v>
      </c>
      <c r="P22" s="58">
        <v>0</v>
      </c>
      <c r="Q22" s="58">
        <v>0</v>
      </c>
      <c r="R22" s="58">
        <v>0</v>
      </c>
      <c r="S22" s="58">
        <f>SUM(P22:R22)</f>
        <v>0</v>
      </c>
      <c r="T22" s="58">
        <v>0</v>
      </c>
      <c r="U22" s="58">
        <v>0</v>
      </c>
      <c r="V22" s="58">
        <v>0</v>
      </c>
      <c r="W22" s="58">
        <f>SUM(T22:V22)</f>
        <v>0</v>
      </c>
      <c r="X22" s="59">
        <f>SUM(W22,S22,O22,H22)</f>
        <v>60</v>
      </c>
    </row>
    <row r="23" spans="1:24" ht="12.75">
      <c r="A23" s="16"/>
      <c r="B23" s="29"/>
      <c r="C23" s="29"/>
      <c r="D23" s="32" t="s">
        <v>282</v>
      </c>
      <c r="E23" s="53" t="s">
        <v>323</v>
      </c>
      <c r="F23" s="58">
        <v>10</v>
      </c>
      <c r="G23" s="58">
        <v>8</v>
      </c>
      <c r="H23" s="58">
        <f>SUM(F23:G23)</f>
        <v>18</v>
      </c>
      <c r="I23" s="58">
        <v>4</v>
      </c>
      <c r="J23" s="58">
        <v>6</v>
      </c>
      <c r="K23" s="58">
        <v>5</v>
      </c>
      <c r="L23" s="58">
        <v>6</v>
      </c>
      <c r="M23" s="58">
        <v>8</v>
      </c>
      <c r="N23" s="58">
        <v>5</v>
      </c>
      <c r="O23" s="58">
        <f>SUM(I23:N23)</f>
        <v>34</v>
      </c>
      <c r="P23" s="58">
        <v>0</v>
      </c>
      <c r="Q23" s="58">
        <v>0</v>
      </c>
      <c r="R23" s="58">
        <v>0</v>
      </c>
      <c r="S23" s="58">
        <f>SUM(P23:R23)</f>
        <v>0</v>
      </c>
      <c r="T23" s="58">
        <v>0</v>
      </c>
      <c r="U23" s="58">
        <v>0</v>
      </c>
      <c r="V23" s="58">
        <v>0</v>
      </c>
      <c r="W23" s="58">
        <f>SUM(T23:V23)</f>
        <v>0</v>
      </c>
      <c r="X23" s="59">
        <f>SUM(W23,S23,O23,H23)</f>
        <v>52</v>
      </c>
    </row>
    <row r="24" spans="1:24" ht="12.75">
      <c r="A24" s="36"/>
      <c r="B24" s="33"/>
      <c r="C24" s="33"/>
      <c r="D24" s="34"/>
      <c r="E24" s="53" t="s">
        <v>313</v>
      </c>
      <c r="F24" s="58">
        <f aca="true" t="shared" si="5" ref="F24:X24">SUM(F22:F23)</f>
        <v>18</v>
      </c>
      <c r="G24" s="58">
        <f t="shared" si="5"/>
        <v>12</v>
      </c>
      <c r="H24" s="58">
        <f t="shared" si="5"/>
        <v>30</v>
      </c>
      <c r="I24" s="58">
        <f t="shared" si="5"/>
        <v>15</v>
      </c>
      <c r="J24" s="58">
        <f t="shared" si="5"/>
        <v>12</v>
      </c>
      <c r="K24" s="58">
        <f t="shared" si="5"/>
        <v>13</v>
      </c>
      <c r="L24" s="58">
        <f t="shared" si="5"/>
        <v>14</v>
      </c>
      <c r="M24" s="58">
        <f t="shared" si="5"/>
        <v>16</v>
      </c>
      <c r="N24" s="58">
        <f t="shared" si="5"/>
        <v>12</v>
      </c>
      <c r="O24" s="58">
        <f t="shared" si="5"/>
        <v>82</v>
      </c>
      <c r="P24" s="58">
        <f t="shared" si="5"/>
        <v>0</v>
      </c>
      <c r="Q24" s="58">
        <f t="shared" si="5"/>
        <v>0</v>
      </c>
      <c r="R24" s="58">
        <f t="shared" si="5"/>
        <v>0</v>
      </c>
      <c r="S24" s="58">
        <f t="shared" si="5"/>
        <v>0</v>
      </c>
      <c r="T24" s="58">
        <f t="shared" si="5"/>
        <v>0</v>
      </c>
      <c r="U24" s="58">
        <f t="shared" si="5"/>
        <v>0</v>
      </c>
      <c r="V24" s="58">
        <f t="shared" si="5"/>
        <v>0</v>
      </c>
      <c r="W24" s="58">
        <f t="shared" si="5"/>
        <v>0</v>
      </c>
      <c r="X24" s="58">
        <f t="shared" si="5"/>
        <v>112</v>
      </c>
    </row>
    <row r="25" spans="1:24" ht="12.75">
      <c r="A25" s="35">
        <v>7</v>
      </c>
      <c r="B25" s="30" t="s">
        <v>151</v>
      </c>
      <c r="C25" s="30" t="s">
        <v>239</v>
      </c>
      <c r="D25" s="31">
        <v>21020085</v>
      </c>
      <c r="E25" s="53" t="s">
        <v>322</v>
      </c>
      <c r="F25" s="58">
        <v>12</v>
      </c>
      <c r="G25" s="58">
        <v>13</v>
      </c>
      <c r="H25" s="58">
        <f>SUM(F25:G25)</f>
        <v>25</v>
      </c>
      <c r="I25" s="58">
        <v>20</v>
      </c>
      <c r="J25" s="58">
        <v>19</v>
      </c>
      <c r="K25" s="58">
        <v>12</v>
      </c>
      <c r="L25" s="58">
        <v>17</v>
      </c>
      <c r="M25" s="58">
        <v>16</v>
      </c>
      <c r="N25" s="58">
        <v>13</v>
      </c>
      <c r="O25" s="58">
        <f>SUM(I25:N25)</f>
        <v>97</v>
      </c>
      <c r="P25" s="58">
        <v>17</v>
      </c>
      <c r="Q25" s="58">
        <v>13</v>
      </c>
      <c r="R25" s="58">
        <v>12</v>
      </c>
      <c r="S25" s="58">
        <f>SUM(P25:R25)</f>
        <v>42</v>
      </c>
      <c r="T25" s="58">
        <v>0</v>
      </c>
      <c r="U25" s="58">
        <v>0</v>
      </c>
      <c r="V25" s="58">
        <v>0</v>
      </c>
      <c r="W25" s="58">
        <f>SUM(T25:V25)</f>
        <v>0</v>
      </c>
      <c r="X25" s="59">
        <f>SUM(W25,S25,O25,H25)</f>
        <v>164</v>
      </c>
    </row>
    <row r="26" spans="1:24" ht="12.75">
      <c r="A26" s="16"/>
      <c r="B26" s="29"/>
      <c r="C26" s="29"/>
      <c r="D26" s="32" t="s">
        <v>153</v>
      </c>
      <c r="E26" s="53" t="s">
        <v>323</v>
      </c>
      <c r="F26" s="58">
        <v>10</v>
      </c>
      <c r="G26" s="58">
        <v>15</v>
      </c>
      <c r="H26" s="58">
        <f>SUM(F26:G26)</f>
        <v>25</v>
      </c>
      <c r="I26" s="58">
        <v>6</v>
      </c>
      <c r="J26" s="58">
        <v>16</v>
      </c>
      <c r="K26" s="58">
        <v>12</v>
      </c>
      <c r="L26" s="58">
        <v>12</v>
      </c>
      <c r="M26" s="58">
        <v>12</v>
      </c>
      <c r="N26" s="58">
        <v>7</v>
      </c>
      <c r="O26" s="58">
        <f>SUM(I26:N26)</f>
        <v>65</v>
      </c>
      <c r="P26" s="58">
        <v>16</v>
      </c>
      <c r="Q26" s="58">
        <v>23</v>
      </c>
      <c r="R26" s="58">
        <v>8</v>
      </c>
      <c r="S26" s="58">
        <f>SUM(P26:R26)</f>
        <v>47</v>
      </c>
      <c r="T26" s="58">
        <v>0</v>
      </c>
      <c r="U26" s="58">
        <v>0</v>
      </c>
      <c r="V26" s="58">
        <v>0</v>
      </c>
      <c r="W26" s="58">
        <f>SUM(T26:V26)</f>
        <v>0</v>
      </c>
      <c r="X26" s="59">
        <f>SUM(W26,S26,O26,H26)</f>
        <v>137</v>
      </c>
    </row>
    <row r="27" spans="1:24" ht="12.75">
      <c r="A27" s="36"/>
      <c r="B27" s="33"/>
      <c r="C27" s="33"/>
      <c r="D27" s="34"/>
      <c r="E27" s="53" t="s">
        <v>313</v>
      </c>
      <c r="F27" s="58">
        <f aca="true" t="shared" si="6" ref="F27:X27">SUM(F25:F26)</f>
        <v>22</v>
      </c>
      <c r="G27" s="58">
        <f t="shared" si="6"/>
        <v>28</v>
      </c>
      <c r="H27" s="58">
        <f t="shared" si="6"/>
        <v>50</v>
      </c>
      <c r="I27" s="58">
        <f t="shared" si="6"/>
        <v>26</v>
      </c>
      <c r="J27" s="58">
        <f t="shared" si="6"/>
        <v>35</v>
      </c>
      <c r="K27" s="58">
        <f t="shared" si="6"/>
        <v>24</v>
      </c>
      <c r="L27" s="58">
        <f t="shared" si="6"/>
        <v>29</v>
      </c>
      <c r="M27" s="58">
        <f t="shared" si="6"/>
        <v>28</v>
      </c>
      <c r="N27" s="58">
        <f t="shared" si="6"/>
        <v>20</v>
      </c>
      <c r="O27" s="58">
        <f t="shared" si="6"/>
        <v>162</v>
      </c>
      <c r="P27" s="58">
        <f t="shared" si="6"/>
        <v>33</v>
      </c>
      <c r="Q27" s="58">
        <f t="shared" si="6"/>
        <v>36</v>
      </c>
      <c r="R27" s="58">
        <f t="shared" si="6"/>
        <v>20</v>
      </c>
      <c r="S27" s="58">
        <f t="shared" si="6"/>
        <v>89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301</v>
      </c>
    </row>
    <row r="28" spans="1:24" ht="12.75">
      <c r="A28" s="35">
        <v>8</v>
      </c>
      <c r="B28" s="30" t="s">
        <v>217</v>
      </c>
      <c r="C28" s="30" t="s">
        <v>158</v>
      </c>
      <c r="D28" s="31">
        <v>21020086</v>
      </c>
      <c r="E28" s="53" t="s">
        <v>322</v>
      </c>
      <c r="F28" s="58">
        <v>4</v>
      </c>
      <c r="G28" s="58">
        <v>6</v>
      </c>
      <c r="H28" s="58">
        <f>SUM(F28:G28)</f>
        <v>10</v>
      </c>
      <c r="I28" s="58">
        <v>7</v>
      </c>
      <c r="J28" s="58">
        <v>4</v>
      </c>
      <c r="K28" s="58">
        <v>7</v>
      </c>
      <c r="L28" s="58">
        <v>7</v>
      </c>
      <c r="M28" s="58">
        <v>9</v>
      </c>
      <c r="N28" s="58">
        <v>5</v>
      </c>
      <c r="O28" s="58">
        <f>SUM(I28:N28)</f>
        <v>39</v>
      </c>
      <c r="P28" s="58">
        <v>0</v>
      </c>
      <c r="Q28" s="58">
        <v>0</v>
      </c>
      <c r="R28" s="58">
        <v>0</v>
      </c>
      <c r="S28" s="58">
        <f>SUM(P28:R28)</f>
        <v>0</v>
      </c>
      <c r="T28" s="58">
        <v>0</v>
      </c>
      <c r="U28" s="58">
        <v>0</v>
      </c>
      <c r="V28" s="58">
        <v>0</v>
      </c>
      <c r="W28" s="58">
        <f>SUM(T28:V28)</f>
        <v>0</v>
      </c>
      <c r="X28" s="59">
        <f>SUM(W28,S28,O28,H28)</f>
        <v>49</v>
      </c>
    </row>
    <row r="29" spans="1:24" ht="12.75">
      <c r="A29" s="16"/>
      <c r="B29" s="29"/>
      <c r="C29" s="29"/>
      <c r="D29" s="32" t="s">
        <v>219</v>
      </c>
      <c r="E29" s="53" t="s">
        <v>323</v>
      </c>
      <c r="F29" s="58">
        <v>8</v>
      </c>
      <c r="G29" s="58">
        <v>1</v>
      </c>
      <c r="H29" s="58">
        <f>SUM(F29:G29)</f>
        <v>9</v>
      </c>
      <c r="I29" s="58">
        <v>7</v>
      </c>
      <c r="J29" s="58">
        <v>8</v>
      </c>
      <c r="K29" s="58">
        <v>6</v>
      </c>
      <c r="L29" s="58">
        <v>4</v>
      </c>
      <c r="M29" s="58">
        <v>7</v>
      </c>
      <c r="N29" s="58">
        <v>7</v>
      </c>
      <c r="O29" s="58">
        <f>SUM(I29:N29)</f>
        <v>39</v>
      </c>
      <c r="P29" s="58">
        <v>0</v>
      </c>
      <c r="Q29" s="58">
        <v>0</v>
      </c>
      <c r="R29" s="58">
        <v>0</v>
      </c>
      <c r="S29" s="58">
        <f>SUM(P29:R29)</f>
        <v>0</v>
      </c>
      <c r="T29" s="58">
        <v>0</v>
      </c>
      <c r="U29" s="58">
        <v>0</v>
      </c>
      <c r="V29" s="58">
        <v>0</v>
      </c>
      <c r="W29" s="58">
        <f>SUM(T29:V29)</f>
        <v>0</v>
      </c>
      <c r="X29" s="59">
        <f>SUM(W29,S29,O29,H29)</f>
        <v>48</v>
      </c>
    </row>
    <row r="30" spans="1:24" ht="12.75">
      <c r="A30" s="36"/>
      <c r="B30" s="33"/>
      <c r="C30" s="33"/>
      <c r="D30" s="34"/>
      <c r="E30" s="53" t="s">
        <v>313</v>
      </c>
      <c r="F30" s="58">
        <f aca="true" t="shared" si="7" ref="F30:X30">SUM(F28:F29)</f>
        <v>12</v>
      </c>
      <c r="G30" s="58">
        <f t="shared" si="7"/>
        <v>7</v>
      </c>
      <c r="H30" s="58">
        <f t="shared" si="7"/>
        <v>19</v>
      </c>
      <c r="I30" s="58">
        <f t="shared" si="7"/>
        <v>14</v>
      </c>
      <c r="J30" s="58">
        <f t="shared" si="7"/>
        <v>12</v>
      </c>
      <c r="K30" s="58">
        <f t="shared" si="7"/>
        <v>13</v>
      </c>
      <c r="L30" s="58">
        <f t="shared" si="7"/>
        <v>11</v>
      </c>
      <c r="M30" s="58">
        <f t="shared" si="7"/>
        <v>16</v>
      </c>
      <c r="N30" s="58">
        <f t="shared" si="7"/>
        <v>12</v>
      </c>
      <c r="O30" s="58">
        <f t="shared" si="7"/>
        <v>78</v>
      </c>
      <c r="P30" s="58">
        <f t="shared" si="7"/>
        <v>0</v>
      </c>
      <c r="Q30" s="58">
        <f t="shared" si="7"/>
        <v>0</v>
      </c>
      <c r="R30" s="58">
        <f t="shared" si="7"/>
        <v>0</v>
      </c>
      <c r="S30" s="58">
        <f t="shared" si="7"/>
        <v>0</v>
      </c>
      <c r="T30" s="58">
        <f t="shared" si="7"/>
        <v>0</v>
      </c>
      <c r="U30" s="58">
        <f t="shared" si="7"/>
        <v>0</v>
      </c>
      <c r="V30" s="58">
        <f t="shared" si="7"/>
        <v>0</v>
      </c>
      <c r="W30" s="58">
        <f t="shared" si="7"/>
        <v>0</v>
      </c>
      <c r="X30" s="58">
        <f t="shared" si="7"/>
        <v>97</v>
      </c>
    </row>
    <row r="31" spans="1:24" ht="12.75">
      <c r="A31" s="35">
        <v>9</v>
      </c>
      <c r="B31" s="30" t="s">
        <v>148</v>
      </c>
      <c r="C31" s="30" t="s">
        <v>56</v>
      </c>
      <c r="D31" s="31">
        <v>21020087</v>
      </c>
      <c r="E31" s="53" t="s">
        <v>322</v>
      </c>
      <c r="F31" s="58">
        <v>6</v>
      </c>
      <c r="G31" s="58">
        <v>10</v>
      </c>
      <c r="H31" s="58">
        <f>SUM(F31:G31)</f>
        <v>16</v>
      </c>
      <c r="I31" s="58">
        <v>10</v>
      </c>
      <c r="J31" s="58">
        <v>9</v>
      </c>
      <c r="K31" s="58">
        <v>7</v>
      </c>
      <c r="L31" s="58">
        <v>13</v>
      </c>
      <c r="M31" s="58">
        <v>13</v>
      </c>
      <c r="N31" s="58">
        <v>11</v>
      </c>
      <c r="O31" s="58">
        <f>SUM(I31:N31)</f>
        <v>63</v>
      </c>
      <c r="P31" s="58">
        <v>0</v>
      </c>
      <c r="Q31" s="58">
        <v>0</v>
      </c>
      <c r="R31" s="58">
        <v>0</v>
      </c>
      <c r="S31" s="58">
        <f>SUM(P31:R31)</f>
        <v>0</v>
      </c>
      <c r="T31" s="58">
        <v>0</v>
      </c>
      <c r="U31" s="58">
        <v>0</v>
      </c>
      <c r="V31" s="58">
        <v>0</v>
      </c>
      <c r="W31" s="58">
        <f>SUM(T31:V31)</f>
        <v>0</v>
      </c>
      <c r="X31" s="59">
        <f>SUM(W31,S31,O31,H31)</f>
        <v>79</v>
      </c>
    </row>
    <row r="32" spans="1:24" ht="12.75">
      <c r="A32" s="16"/>
      <c r="B32" s="29"/>
      <c r="C32" s="29"/>
      <c r="D32" s="32" t="s">
        <v>150</v>
      </c>
      <c r="E32" s="53" t="s">
        <v>323</v>
      </c>
      <c r="F32" s="58">
        <v>8</v>
      </c>
      <c r="G32" s="58">
        <v>8</v>
      </c>
      <c r="H32" s="58">
        <f>SUM(F32:G32)</f>
        <v>16</v>
      </c>
      <c r="I32" s="58">
        <v>11</v>
      </c>
      <c r="J32" s="58">
        <v>7</v>
      </c>
      <c r="K32" s="58">
        <v>11</v>
      </c>
      <c r="L32" s="58">
        <v>9</v>
      </c>
      <c r="M32" s="58">
        <v>10</v>
      </c>
      <c r="N32" s="58">
        <v>16</v>
      </c>
      <c r="O32" s="58">
        <f>SUM(I32:N32)</f>
        <v>64</v>
      </c>
      <c r="P32" s="58">
        <v>0</v>
      </c>
      <c r="Q32" s="58">
        <v>0</v>
      </c>
      <c r="R32" s="58">
        <v>0</v>
      </c>
      <c r="S32" s="58">
        <f>SUM(P32:R32)</f>
        <v>0</v>
      </c>
      <c r="T32" s="58">
        <v>0</v>
      </c>
      <c r="U32" s="58">
        <v>0</v>
      </c>
      <c r="V32" s="58">
        <v>0</v>
      </c>
      <c r="W32" s="58">
        <f>SUM(T32:V32)</f>
        <v>0</v>
      </c>
      <c r="X32" s="59">
        <f>SUM(W32,S32,O32,H32)</f>
        <v>80</v>
      </c>
    </row>
    <row r="33" spans="1:24" ht="12.75">
      <c r="A33" s="36"/>
      <c r="B33" s="33"/>
      <c r="C33" s="33"/>
      <c r="D33" s="34"/>
      <c r="E33" s="53" t="s">
        <v>313</v>
      </c>
      <c r="F33" s="58">
        <f aca="true" t="shared" si="8" ref="F33:X33">SUM(F31:F32)</f>
        <v>14</v>
      </c>
      <c r="G33" s="58">
        <f t="shared" si="8"/>
        <v>18</v>
      </c>
      <c r="H33" s="58">
        <f t="shared" si="8"/>
        <v>32</v>
      </c>
      <c r="I33" s="58">
        <f t="shared" si="8"/>
        <v>21</v>
      </c>
      <c r="J33" s="58">
        <f t="shared" si="8"/>
        <v>16</v>
      </c>
      <c r="K33" s="58">
        <f t="shared" si="8"/>
        <v>18</v>
      </c>
      <c r="L33" s="58">
        <f t="shared" si="8"/>
        <v>22</v>
      </c>
      <c r="M33" s="58">
        <f t="shared" si="8"/>
        <v>23</v>
      </c>
      <c r="N33" s="58">
        <f t="shared" si="8"/>
        <v>27</v>
      </c>
      <c r="O33" s="58">
        <f t="shared" si="8"/>
        <v>127</v>
      </c>
      <c r="P33" s="58">
        <f t="shared" si="8"/>
        <v>0</v>
      </c>
      <c r="Q33" s="58">
        <f t="shared" si="8"/>
        <v>0</v>
      </c>
      <c r="R33" s="58">
        <f t="shared" si="8"/>
        <v>0</v>
      </c>
      <c r="S33" s="58">
        <f t="shared" si="8"/>
        <v>0</v>
      </c>
      <c r="T33" s="58">
        <f t="shared" si="8"/>
        <v>0</v>
      </c>
      <c r="U33" s="58">
        <f t="shared" si="8"/>
        <v>0</v>
      </c>
      <c r="V33" s="58">
        <f t="shared" si="8"/>
        <v>0</v>
      </c>
      <c r="W33" s="58">
        <f t="shared" si="8"/>
        <v>0</v>
      </c>
      <c r="X33" s="58">
        <f t="shared" si="8"/>
        <v>159</v>
      </c>
    </row>
    <row r="34" spans="1:24" ht="12.75">
      <c r="A34" s="35">
        <v>10</v>
      </c>
      <c r="B34" s="30" t="s">
        <v>25</v>
      </c>
      <c r="C34" s="30" t="s">
        <v>200</v>
      </c>
      <c r="D34" s="31">
        <v>21020088</v>
      </c>
      <c r="E34" s="53" t="s">
        <v>322</v>
      </c>
      <c r="F34" s="58">
        <v>16</v>
      </c>
      <c r="G34" s="58">
        <v>8</v>
      </c>
      <c r="H34" s="58">
        <f>SUM(F34:G34)</f>
        <v>24</v>
      </c>
      <c r="I34" s="58">
        <v>8</v>
      </c>
      <c r="J34" s="58">
        <v>9</v>
      </c>
      <c r="K34" s="58">
        <v>17</v>
      </c>
      <c r="L34" s="58">
        <v>12</v>
      </c>
      <c r="M34" s="58">
        <v>12</v>
      </c>
      <c r="N34" s="58">
        <v>14</v>
      </c>
      <c r="O34" s="58">
        <f>SUM(I34:N34)</f>
        <v>72</v>
      </c>
      <c r="P34" s="58">
        <v>9</v>
      </c>
      <c r="Q34" s="58">
        <v>5</v>
      </c>
      <c r="R34" s="58">
        <v>9</v>
      </c>
      <c r="S34" s="58">
        <f>SUM(P34:R34)</f>
        <v>23</v>
      </c>
      <c r="T34" s="58">
        <v>0</v>
      </c>
      <c r="U34" s="58">
        <v>0</v>
      </c>
      <c r="V34" s="58">
        <v>0</v>
      </c>
      <c r="W34" s="58">
        <f>SUM(T34:V34)</f>
        <v>0</v>
      </c>
      <c r="X34" s="59">
        <f>SUM(W34,S34,O34,H34)</f>
        <v>119</v>
      </c>
    </row>
    <row r="35" spans="1:24" ht="12.75">
      <c r="A35" s="16"/>
      <c r="B35" s="29"/>
      <c r="C35" s="29"/>
      <c r="D35" s="32" t="s">
        <v>27</v>
      </c>
      <c r="E35" s="53" t="s">
        <v>323</v>
      </c>
      <c r="F35" s="58">
        <v>8</v>
      </c>
      <c r="G35" s="58">
        <v>11</v>
      </c>
      <c r="H35" s="58">
        <f>SUM(F35:G35)</f>
        <v>19</v>
      </c>
      <c r="I35" s="58">
        <v>13</v>
      </c>
      <c r="J35" s="58">
        <v>9</v>
      </c>
      <c r="K35" s="58">
        <v>4</v>
      </c>
      <c r="L35" s="58">
        <v>7</v>
      </c>
      <c r="M35" s="58">
        <v>10</v>
      </c>
      <c r="N35" s="58">
        <v>15</v>
      </c>
      <c r="O35" s="58">
        <f>SUM(I35:N35)</f>
        <v>58</v>
      </c>
      <c r="P35" s="58">
        <v>6</v>
      </c>
      <c r="Q35" s="58">
        <v>3</v>
      </c>
      <c r="R35" s="58">
        <v>5</v>
      </c>
      <c r="S35" s="58">
        <f>SUM(P35:R35)</f>
        <v>14</v>
      </c>
      <c r="T35" s="58">
        <v>0</v>
      </c>
      <c r="U35" s="58">
        <v>0</v>
      </c>
      <c r="V35" s="58">
        <v>0</v>
      </c>
      <c r="W35" s="58">
        <f>SUM(T35:V35)</f>
        <v>0</v>
      </c>
      <c r="X35" s="59">
        <f>SUM(W35,S35,O35,H35)</f>
        <v>91</v>
      </c>
    </row>
    <row r="36" spans="1:24" ht="12.75">
      <c r="A36" s="36"/>
      <c r="B36" s="33"/>
      <c r="C36" s="33"/>
      <c r="D36" s="34"/>
      <c r="E36" s="53" t="s">
        <v>313</v>
      </c>
      <c r="F36" s="58">
        <f aca="true" t="shared" si="9" ref="F36:X36">SUM(F34:F35)</f>
        <v>24</v>
      </c>
      <c r="G36" s="58">
        <f t="shared" si="9"/>
        <v>19</v>
      </c>
      <c r="H36" s="58">
        <f t="shared" si="9"/>
        <v>43</v>
      </c>
      <c r="I36" s="58">
        <f t="shared" si="9"/>
        <v>21</v>
      </c>
      <c r="J36" s="58">
        <f t="shared" si="9"/>
        <v>18</v>
      </c>
      <c r="K36" s="58">
        <f t="shared" si="9"/>
        <v>21</v>
      </c>
      <c r="L36" s="58">
        <f t="shared" si="9"/>
        <v>19</v>
      </c>
      <c r="M36" s="58">
        <f t="shared" si="9"/>
        <v>22</v>
      </c>
      <c r="N36" s="58">
        <f t="shared" si="9"/>
        <v>29</v>
      </c>
      <c r="O36" s="58">
        <f t="shared" si="9"/>
        <v>130</v>
      </c>
      <c r="P36" s="58">
        <f t="shared" si="9"/>
        <v>15</v>
      </c>
      <c r="Q36" s="58">
        <f t="shared" si="9"/>
        <v>8</v>
      </c>
      <c r="R36" s="58">
        <f t="shared" si="9"/>
        <v>14</v>
      </c>
      <c r="S36" s="58">
        <f t="shared" si="9"/>
        <v>37</v>
      </c>
      <c r="T36" s="58">
        <f t="shared" si="9"/>
        <v>0</v>
      </c>
      <c r="U36" s="58">
        <f t="shared" si="9"/>
        <v>0</v>
      </c>
      <c r="V36" s="58">
        <f t="shared" si="9"/>
        <v>0</v>
      </c>
      <c r="W36" s="58">
        <f t="shared" si="9"/>
        <v>0</v>
      </c>
      <c r="X36" s="58">
        <f t="shared" si="9"/>
        <v>210</v>
      </c>
    </row>
    <row r="37" spans="1:24" ht="12.75">
      <c r="A37" s="35">
        <v>11</v>
      </c>
      <c r="B37" s="30" t="s">
        <v>46</v>
      </c>
      <c r="C37" s="30" t="s">
        <v>257</v>
      </c>
      <c r="D37" s="31">
        <v>21020089</v>
      </c>
      <c r="E37" s="53" t="s">
        <v>322</v>
      </c>
      <c r="F37" s="58">
        <v>11</v>
      </c>
      <c r="G37" s="58">
        <v>18</v>
      </c>
      <c r="H37" s="58">
        <f>SUM(F37:G37)</f>
        <v>29</v>
      </c>
      <c r="I37" s="58">
        <v>22</v>
      </c>
      <c r="J37" s="58">
        <v>26</v>
      </c>
      <c r="K37" s="58">
        <v>26</v>
      </c>
      <c r="L37" s="58">
        <v>27</v>
      </c>
      <c r="M37" s="58">
        <v>26</v>
      </c>
      <c r="N37" s="58">
        <v>23</v>
      </c>
      <c r="O37" s="58">
        <f>SUM(I37:N37)</f>
        <v>150</v>
      </c>
      <c r="P37" s="58">
        <v>0</v>
      </c>
      <c r="Q37" s="58">
        <v>0</v>
      </c>
      <c r="R37" s="58">
        <v>0</v>
      </c>
      <c r="S37" s="58">
        <f>SUM(P37:R37)</f>
        <v>0</v>
      </c>
      <c r="T37" s="58">
        <v>0</v>
      </c>
      <c r="U37" s="58">
        <v>0</v>
      </c>
      <c r="V37" s="58">
        <v>0</v>
      </c>
      <c r="W37" s="58">
        <f>SUM(T37:V37)</f>
        <v>0</v>
      </c>
      <c r="X37" s="59">
        <f>SUM(W37,S37,O37,H37)</f>
        <v>179</v>
      </c>
    </row>
    <row r="38" spans="1:24" ht="12.75">
      <c r="A38" s="16"/>
      <c r="B38" s="29"/>
      <c r="C38" s="29"/>
      <c r="D38" s="32" t="s">
        <v>48</v>
      </c>
      <c r="E38" s="53" t="s">
        <v>323</v>
      </c>
      <c r="F38" s="58">
        <v>21</v>
      </c>
      <c r="G38" s="58">
        <v>26</v>
      </c>
      <c r="H38" s="58">
        <f>SUM(F38:G38)</f>
        <v>47</v>
      </c>
      <c r="I38" s="58">
        <v>20</v>
      </c>
      <c r="J38" s="58">
        <v>29</v>
      </c>
      <c r="K38" s="58">
        <v>24</v>
      </c>
      <c r="L38" s="58">
        <v>31</v>
      </c>
      <c r="M38" s="58">
        <v>23</v>
      </c>
      <c r="N38" s="58">
        <v>25</v>
      </c>
      <c r="O38" s="58">
        <f>SUM(I38:N38)</f>
        <v>152</v>
      </c>
      <c r="P38" s="58">
        <v>0</v>
      </c>
      <c r="Q38" s="58">
        <v>0</v>
      </c>
      <c r="R38" s="58">
        <v>0</v>
      </c>
      <c r="S38" s="58">
        <f>SUM(P38:R38)</f>
        <v>0</v>
      </c>
      <c r="T38" s="58">
        <v>0</v>
      </c>
      <c r="U38" s="58">
        <v>0</v>
      </c>
      <c r="V38" s="58">
        <v>0</v>
      </c>
      <c r="W38" s="58">
        <f>SUM(T38:V38)</f>
        <v>0</v>
      </c>
      <c r="X38" s="59">
        <f>SUM(W38,S38,O38,H38)</f>
        <v>199</v>
      </c>
    </row>
    <row r="39" spans="1:24" ht="12.75">
      <c r="A39" s="36"/>
      <c r="B39" s="33"/>
      <c r="C39" s="33"/>
      <c r="D39" s="34"/>
      <c r="E39" s="53" t="s">
        <v>313</v>
      </c>
      <c r="F39" s="58">
        <f aca="true" t="shared" si="10" ref="F39:X39">SUM(F37:F38)</f>
        <v>32</v>
      </c>
      <c r="G39" s="58">
        <f t="shared" si="10"/>
        <v>44</v>
      </c>
      <c r="H39" s="58">
        <f t="shared" si="10"/>
        <v>76</v>
      </c>
      <c r="I39" s="58">
        <f t="shared" si="10"/>
        <v>42</v>
      </c>
      <c r="J39" s="58">
        <f t="shared" si="10"/>
        <v>55</v>
      </c>
      <c r="K39" s="58">
        <f t="shared" si="10"/>
        <v>50</v>
      </c>
      <c r="L39" s="58">
        <f t="shared" si="10"/>
        <v>58</v>
      </c>
      <c r="M39" s="58">
        <f t="shared" si="10"/>
        <v>49</v>
      </c>
      <c r="N39" s="58">
        <f t="shared" si="10"/>
        <v>48</v>
      </c>
      <c r="O39" s="58">
        <f t="shared" si="10"/>
        <v>302</v>
      </c>
      <c r="P39" s="58">
        <f t="shared" si="10"/>
        <v>0</v>
      </c>
      <c r="Q39" s="58">
        <f t="shared" si="10"/>
        <v>0</v>
      </c>
      <c r="R39" s="58">
        <f t="shared" si="10"/>
        <v>0</v>
      </c>
      <c r="S39" s="58">
        <f t="shared" si="10"/>
        <v>0</v>
      </c>
      <c r="T39" s="58">
        <f t="shared" si="10"/>
        <v>0</v>
      </c>
      <c r="U39" s="58">
        <f t="shared" si="10"/>
        <v>0</v>
      </c>
      <c r="V39" s="58">
        <f t="shared" si="10"/>
        <v>0</v>
      </c>
      <c r="W39" s="58">
        <f t="shared" si="10"/>
        <v>0</v>
      </c>
      <c r="X39" s="58">
        <f t="shared" si="10"/>
        <v>378</v>
      </c>
    </row>
    <row r="40" spans="1:24" ht="12.75">
      <c r="A40" s="35">
        <v>12</v>
      </c>
      <c r="B40" s="30" t="s">
        <v>79</v>
      </c>
      <c r="C40" s="30" t="s">
        <v>227</v>
      </c>
      <c r="D40" s="31">
        <v>21020090</v>
      </c>
      <c r="E40" s="53" t="s">
        <v>322</v>
      </c>
      <c r="F40" s="58">
        <v>20</v>
      </c>
      <c r="G40" s="58">
        <v>9</v>
      </c>
      <c r="H40" s="58">
        <f>SUM(F40:G40)</f>
        <v>29</v>
      </c>
      <c r="I40" s="58">
        <v>7</v>
      </c>
      <c r="J40" s="58">
        <v>9</v>
      </c>
      <c r="K40" s="58">
        <v>1</v>
      </c>
      <c r="L40" s="58">
        <v>8</v>
      </c>
      <c r="M40" s="58">
        <v>25</v>
      </c>
      <c r="N40" s="58">
        <v>15</v>
      </c>
      <c r="O40" s="58">
        <f>SUM(I40:N40)</f>
        <v>65</v>
      </c>
      <c r="P40" s="58">
        <v>12</v>
      </c>
      <c r="Q40" s="58">
        <v>8</v>
      </c>
      <c r="R40" s="58">
        <v>7</v>
      </c>
      <c r="S40" s="58">
        <f>SUM(P40:R40)</f>
        <v>27</v>
      </c>
      <c r="T40" s="58">
        <v>0</v>
      </c>
      <c r="U40" s="58">
        <v>0</v>
      </c>
      <c r="V40" s="58">
        <v>0</v>
      </c>
      <c r="W40" s="58">
        <f>SUM(T40:V40)</f>
        <v>0</v>
      </c>
      <c r="X40" s="59">
        <f>SUM(W40,S40,O40,H40)</f>
        <v>121</v>
      </c>
    </row>
    <row r="41" spans="1:24" ht="12.75">
      <c r="A41" s="16"/>
      <c r="B41" s="29"/>
      <c r="C41" s="29"/>
      <c r="D41" s="32" t="s">
        <v>81</v>
      </c>
      <c r="E41" s="53" t="s">
        <v>323</v>
      </c>
      <c r="F41" s="58">
        <v>14</v>
      </c>
      <c r="G41" s="58">
        <v>5</v>
      </c>
      <c r="H41" s="58">
        <f>SUM(F41:G41)</f>
        <v>19</v>
      </c>
      <c r="I41" s="58">
        <v>6</v>
      </c>
      <c r="J41" s="58">
        <v>9</v>
      </c>
      <c r="K41" s="58">
        <v>5</v>
      </c>
      <c r="L41" s="58">
        <v>10</v>
      </c>
      <c r="M41" s="58">
        <v>8</v>
      </c>
      <c r="N41" s="58">
        <v>8</v>
      </c>
      <c r="O41" s="58">
        <f>SUM(I41:N41)</f>
        <v>46</v>
      </c>
      <c r="P41" s="58">
        <v>8</v>
      </c>
      <c r="Q41" s="58">
        <v>9</v>
      </c>
      <c r="R41" s="58">
        <v>10</v>
      </c>
      <c r="S41" s="58">
        <f>SUM(P41:R41)</f>
        <v>27</v>
      </c>
      <c r="T41" s="58">
        <v>0</v>
      </c>
      <c r="U41" s="58">
        <v>0</v>
      </c>
      <c r="V41" s="58">
        <v>0</v>
      </c>
      <c r="W41" s="58">
        <f>SUM(T41:V41)</f>
        <v>0</v>
      </c>
      <c r="X41" s="59">
        <f>SUM(W41,S41,O41,H41)</f>
        <v>92</v>
      </c>
    </row>
    <row r="42" spans="1:24" ht="12.75">
      <c r="A42" s="36"/>
      <c r="B42" s="33"/>
      <c r="C42" s="33"/>
      <c r="D42" s="34"/>
      <c r="E42" s="53" t="s">
        <v>313</v>
      </c>
      <c r="F42" s="58">
        <f aca="true" t="shared" si="11" ref="F42:X42">SUM(F40:F41)</f>
        <v>34</v>
      </c>
      <c r="G42" s="58">
        <f t="shared" si="11"/>
        <v>14</v>
      </c>
      <c r="H42" s="58">
        <f t="shared" si="11"/>
        <v>48</v>
      </c>
      <c r="I42" s="58">
        <f t="shared" si="11"/>
        <v>13</v>
      </c>
      <c r="J42" s="58">
        <f t="shared" si="11"/>
        <v>18</v>
      </c>
      <c r="K42" s="58">
        <f t="shared" si="11"/>
        <v>6</v>
      </c>
      <c r="L42" s="58">
        <f t="shared" si="11"/>
        <v>18</v>
      </c>
      <c r="M42" s="58">
        <f t="shared" si="11"/>
        <v>33</v>
      </c>
      <c r="N42" s="58">
        <f t="shared" si="11"/>
        <v>23</v>
      </c>
      <c r="O42" s="58">
        <f t="shared" si="11"/>
        <v>111</v>
      </c>
      <c r="P42" s="58">
        <f t="shared" si="11"/>
        <v>20</v>
      </c>
      <c r="Q42" s="58">
        <f t="shared" si="11"/>
        <v>17</v>
      </c>
      <c r="R42" s="58">
        <f t="shared" si="11"/>
        <v>17</v>
      </c>
      <c r="S42" s="58">
        <f t="shared" si="11"/>
        <v>54</v>
      </c>
      <c r="T42" s="58">
        <f t="shared" si="11"/>
        <v>0</v>
      </c>
      <c r="U42" s="58">
        <f t="shared" si="11"/>
        <v>0</v>
      </c>
      <c r="V42" s="58">
        <f t="shared" si="11"/>
        <v>0</v>
      </c>
      <c r="W42" s="58">
        <f t="shared" si="11"/>
        <v>0</v>
      </c>
      <c r="X42" s="58">
        <f t="shared" si="11"/>
        <v>213</v>
      </c>
    </row>
    <row r="43" spans="1:24" ht="12.75">
      <c r="A43" s="51"/>
      <c r="B43" s="29"/>
      <c r="C43" s="29"/>
      <c r="D43" s="52"/>
      <c r="E43" s="54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2.75">
      <c r="A44" s="35">
        <v>13</v>
      </c>
      <c r="B44" s="30" t="s">
        <v>82</v>
      </c>
      <c r="C44" s="30" t="s">
        <v>35</v>
      </c>
      <c r="D44" s="31">
        <v>21020091</v>
      </c>
      <c r="E44" s="53" t="s">
        <v>322</v>
      </c>
      <c r="F44" s="58">
        <v>10</v>
      </c>
      <c r="G44" s="58">
        <v>11</v>
      </c>
      <c r="H44" s="58">
        <f>SUM(F44:G44)</f>
        <v>21</v>
      </c>
      <c r="I44" s="58">
        <v>7</v>
      </c>
      <c r="J44" s="58">
        <v>11</v>
      </c>
      <c r="K44" s="58">
        <v>5</v>
      </c>
      <c r="L44" s="58">
        <v>13</v>
      </c>
      <c r="M44" s="58">
        <v>7</v>
      </c>
      <c r="N44" s="58">
        <v>8</v>
      </c>
      <c r="O44" s="58">
        <f>SUM(I44:N44)</f>
        <v>51</v>
      </c>
      <c r="P44" s="58">
        <v>4</v>
      </c>
      <c r="Q44" s="58">
        <v>5</v>
      </c>
      <c r="R44" s="58">
        <v>3</v>
      </c>
      <c r="S44" s="58">
        <f>SUM(P44:R44)</f>
        <v>12</v>
      </c>
      <c r="T44" s="58">
        <v>0</v>
      </c>
      <c r="U44" s="58">
        <v>0</v>
      </c>
      <c r="V44" s="58">
        <v>0</v>
      </c>
      <c r="W44" s="58">
        <f>SUM(T44:V44)</f>
        <v>0</v>
      </c>
      <c r="X44" s="59">
        <f>SUM(W44,S44,O44,H44)</f>
        <v>84</v>
      </c>
    </row>
    <row r="45" spans="1:24" ht="12.75">
      <c r="A45" s="16"/>
      <c r="B45" s="29"/>
      <c r="C45" s="29"/>
      <c r="D45" s="32" t="s">
        <v>84</v>
      </c>
      <c r="E45" s="53" t="s">
        <v>323</v>
      </c>
      <c r="F45" s="58">
        <v>17</v>
      </c>
      <c r="G45" s="58">
        <v>8</v>
      </c>
      <c r="H45" s="58">
        <f>SUM(F45:G45)</f>
        <v>25</v>
      </c>
      <c r="I45" s="58">
        <v>11</v>
      </c>
      <c r="J45" s="58">
        <v>4</v>
      </c>
      <c r="K45" s="58">
        <v>14</v>
      </c>
      <c r="L45" s="58">
        <v>7</v>
      </c>
      <c r="M45" s="58">
        <v>5</v>
      </c>
      <c r="N45" s="58">
        <v>15</v>
      </c>
      <c r="O45" s="58">
        <f>SUM(I45:N45)</f>
        <v>56</v>
      </c>
      <c r="P45" s="58">
        <v>7</v>
      </c>
      <c r="Q45" s="58">
        <v>8</v>
      </c>
      <c r="R45" s="58">
        <v>4</v>
      </c>
      <c r="S45" s="58">
        <f>SUM(P45:R45)</f>
        <v>19</v>
      </c>
      <c r="T45" s="58">
        <v>0</v>
      </c>
      <c r="U45" s="58">
        <v>0</v>
      </c>
      <c r="V45" s="58">
        <v>0</v>
      </c>
      <c r="W45" s="58">
        <f>SUM(T45:V45)</f>
        <v>0</v>
      </c>
      <c r="X45" s="59">
        <f>SUM(W45,S45,O45,H45)</f>
        <v>100</v>
      </c>
    </row>
    <row r="46" spans="1:24" ht="12.75">
      <c r="A46" s="36"/>
      <c r="B46" s="33"/>
      <c r="C46" s="33"/>
      <c r="D46" s="34"/>
      <c r="E46" s="53" t="s">
        <v>313</v>
      </c>
      <c r="F46" s="58">
        <f aca="true" t="shared" si="12" ref="F46:X46">SUM(F44:F45)</f>
        <v>27</v>
      </c>
      <c r="G46" s="58">
        <f t="shared" si="12"/>
        <v>19</v>
      </c>
      <c r="H46" s="58">
        <f t="shared" si="12"/>
        <v>46</v>
      </c>
      <c r="I46" s="58">
        <f t="shared" si="12"/>
        <v>18</v>
      </c>
      <c r="J46" s="58">
        <f t="shared" si="12"/>
        <v>15</v>
      </c>
      <c r="K46" s="58">
        <f t="shared" si="12"/>
        <v>19</v>
      </c>
      <c r="L46" s="58">
        <f t="shared" si="12"/>
        <v>20</v>
      </c>
      <c r="M46" s="58">
        <f t="shared" si="12"/>
        <v>12</v>
      </c>
      <c r="N46" s="58">
        <f t="shared" si="12"/>
        <v>23</v>
      </c>
      <c r="O46" s="58">
        <f t="shared" si="12"/>
        <v>107</v>
      </c>
      <c r="P46" s="58">
        <f t="shared" si="12"/>
        <v>11</v>
      </c>
      <c r="Q46" s="58">
        <f t="shared" si="12"/>
        <v>13</v>
      </c>
      <c r="R46" s="58">
        <f t="shared" si="12"/>
        <v>7</v>
      </c>
      <c r="S46" s="58">
        <f t="shared" si="12"/>
        <v>31</v>
      </c>
      <c r="T46" s="58">
        <f t="shared" si="12"/>
        <v>0</v>
      </c>
      <c r="U46" s="58">
        <f t="shared" si="12"/>
        <v>0</v>
      </c>
      <c r="V46" s="58">
        <f t="shared" si="12"/>
        <v>0</v>
      </c>
      <c r="W46" s="58">
        <f t="shared" si="12"/>
        <v>0</v>
      </c>
      <c r="X46" s="58">
        <f t="shared" si="12"/>
        <v>184</v>
      </c>
    </row>
    <row r="47" spans="1:24" ht="12.75">
      <c r="A47" s="35">
        <v>14</v>
      </c>
      <c r="B47" s="30" t="s">
        <v>43</v>
      </c>
      <c r="C47" s="30" t="s">
        <v>221</v>
      </c>
      <c r="D47" s="31">
        <v>21020092</v>
      </c>
      <c r="E47" s="53" t="s">
        <v>322</v>
      </c>
      <c r="F47" s="58">
        <v>7</v>
      </c>
      <c r="G47" s="58">
        <v>15</v>
      </c>
      <c r="H47" s="58">
        <f>SUM(F47:G47)</f>
        <v>22</v>
      </c>
      <c r="I47" s="58">
        <v>6</v>
      </c>
      <c r="J47" s="58">
        <v>6</v>
      </c>
      <c r="K47" s="58">
        <v>9</v>
      </c>
      <c r="L47" s="58">
        <v>4</v>
      </c>
      <c r="M47" s="58">
        <v>9</v>
      </c>
      <c r="N47" s="58">
        <v>9</v>
      </c>
      <c r="O47" s="58">
        <f>SUM(I47:N47)</f>
        <v>43</v>
      </c>
      <c r="P47" s="58">
        <v>0</v>
      </c>
      <c r="Q47" s="58">
        <v>0</v>
      </c>
      <c r="R47" s="58">
        <v>0</v>
      </c>
      <c r="S47" s="58">
        <f>SUM(P47:R47)</f>
        <v>0</v>
      </c>
      <c r="T47" s="58">
        <v>0</v>
      </c>
      <c r="U47" s="58">
        <v>0</v>
      </c>
      <c r="V47" s="58">
        <v>0</v>
      </c>
      <c r="W47" s="58">
        <f>SUM(T47:V47)</f>
        <v>0</v>
      </c>
      <c r="X47" s="59">
        <f>SUM(W47,S47,O47,H47)</f>
        <v>65</v>
      </c>
    </row>
    <row r="48" spans="1:24" ht="12.75">
      <c r="A48" s="16"/>
      <c r="B48" s="29"/>
      <c r="C48" s="29"/>
      <c r="D48" s="32" t="s">
        <v>45</v>
      </c>
      <c r="E48" s="53" t="s">
        <v>323</v>
      </c>
      <c r="F48" s="58">
        <v>6</v>
      </c>
      <c r="G48" s="58">
        <v>4</v>
      </c>
      <c r="H48" s="58">
        <f>SUM(F48:G48)</f>
        <v>10</v>
      </c>
      <c r="I48" s="58">
        <v>1</v>
      </c>
      <c r="J48" s="58">
        <v>6</v>
      </c>
      <c r="K48" s="58">
        <v>9</v>
      </c>
      <c r="L48" s="58">
        <v>7</v>
      </c>
      <c r="M48" s="58">
        <v>3</v>
      </c>
      <c r="N48" s="58">
        <v>2</v>
      </c>
      <c r="O48" s="58">
        <f>SUM(I48:N48)</f>
        <v>28</v>
      </c>
      <c r="P48" s="58">
        <v>0</v>
      </c>
      <c r="Q48" s="58">
        <v>0</v>
      </c>
      <c r="R48" s="58">
        <v>0</v>
      </c>
      <c r="S48" s="58">
        <f>SUM(P48:R48)</f>
        <v>0</v>
      </c>
      <c r="T48" s="58">
        <v>0</v>
      </c>
      <c r="U48" s="58">
        <v>0</v>
      </c>
      <c r="V48" s="58">
        <v>0</v>
      </c>
      <c r="W48" s="58">
        <f>SUM(T48:V48)</f>
        <v>0</v>
      </c>
      <c r="X48" s="59">
        <f>SUM(W48,S48,O48,H48)</f>
        <v>38</v>
      </c>
    </row>
    <row r="49" spans="1:24" ht="12.75">
      <c r="A49" s="36"/>
      <c r="B49" s="33"/>
      <c r="C49" s="33"/>
      <c r="D49" s="34"/>
      <c r="E49" s="53" t="s">
        <v>313</v>
      </c>
      <c r="F49" s="58">
        <f aca="true" t="shared" si="13" ref="F49:X49">SUM(F47:F48)</f>
        <v>13</v>
      </c>
      <c r="G49" s="58">
        <f t="shared" si="13"/>
        <v>19</v>
      </c>
      <c r="H49" s="58">
        <f t="shared" si="13"/>
        <v>32</v>
      </c>
      <c r="I49" s="58">
        <f t="shared" si="13"/>
        <v>7</v>
      </c>
      <c r="J49" s="58">
        <f t="shared" si="13"/>
        <v>12</v>
      </c>
      <c r="K49" s="58">
        <f t="shared" si="13"/>
        <v>18</v>
      </c>
      <c r="L49" s="58">
        <f t="shared" si="13"/>
        <v>11</v>
      </c>
      <c r="M49" s="58">
        <f t="shared" si="13"/>
        <v>12</v>
      </c>
      <c r="N49" s="58">
        <f t="shared" si="13"/>
        <v>11</v>
      </c>
      <c r="O49" s="58">
        <f t="shared" si="13"/>
        <v>71</v>
      </c>
      <c r="P49" s="58">
        <f t="shared" si="13"/>
        <v>0</v>
      </c>
      <c r="Q49" s="58">
        <f t="shared" si="13"/>
        <v>0</v>
      </c>
      <c r="R49" s="58">
        <f t="shared" si="13"/>
        <v>0</v>
      </c>
      <c r="S49" s="58">
        <f t="shared" si="13"/>
        <v>0</v>
      </c>
      <c r="T49" s="58">
        <f t="shared" si="13"/>
        <v>0</v>
      </c>
      <c r="U49" s="58">
        <f t="shared" si="13"/>
        <v>0</v>
      </c>
      <c r="V49" s="58">
        <f t="shared" si="13"/>
        <v>0</v>
      </c>
      <c r="W49" s="58">
        <f t="shared" si="13"/>
        <v>0</v>
      </c>
      <c r="X49" s="58">
        <f t="shared" si="13"/>
        <v>103</v>
      </c>
    </row>
    <row r="50" spans="1:24" ht="12.75">
      <c r="A50" s="35">
        <v>15</v>
      </c>
      <c r="B50" s="30" t="s">
        <v>91</v>
      </c>
      <c r="C50" s="30" t="s">
        <v>119</v>
      </c>
      <c r="D50" s="31">
        <v>21022003</v>
      </c>
      <c r="E50" s="53" t="s">
        <v>322</v>
      </c>
      <c r="F50" s="58">
        <v>0</v>
      </c>
      <c r="G50" s="58">
        <v>0</v>
      </c>
      <c r="H50" s="58">
        <f>SUM(F50:G50)</f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f>SUM(I50:N50)</f>
        <v>0</v>
      </c>
      <c r="P50" s="58">
        <v>51</v>
      </c>
      <c r="Q50" s="58">
        <v>35</v>
      </c>
      <c r="R50" s="58">
        <v>26</v>
      </c>
      <c r="S50" s="58">
        <f>SUM(P50:R50)</f>
        <v>112</v>
      </c>
      <c r="T50" s="58">
        <v>22</v>
      </c>
      <c r="U50" s="58">
        <v>22</v>
      </c>
      <c r="V50" s="58">
        <v>26</v>
      </c>
      <c r="W50" s="58">
        <f>SUM(T50:V50)</f>
        <v>70</v>
      </c>
      <c r="X50" s="59">
        <f>SUM(W50,S50,O50,H50)</f>
        <v>182</v>
      </c>
    </row>
    <row r="51" spans="1:24" ht="12.75">
      <c r="A51" s="16"/>
      <c r="B51" s="29"/>
      <c r="C51" s="29"/>
      <c r="D51" s="32" t="s">
        <v>93</v>
      </c>
      <c r="E51" s="53" t="s">
        <v>323</v>
      </c>
      <c r="F51" s="58">
        <v>0</v>
      </c>
      <c r="G51" s="58">
        <v>0</v>
      </c>
      <c r="H51" s="58">
        <f>SUM(F51:G51)</f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f>SUM(I51:N51)</f>
        <v>0</v>
      </c>
      <c r="P51" s="58">
        <v>42</v>
      </c>
      <c r="Q51" s="58">
        <v>34</v>
      </c>
      <c r="R51" s="58">
        <v>50</v>
      </c>
      <c r="S51" s="58">
        <f>SUM(P51:R51)</f>
        <v>126</v>
      </c>
      <c r="T51" s="58">
        <v>53</v>
      </c>
      <c r="U51" s="58">
        <v>31</v>
      </c>
      <c r="V51" s="58">
        <v>29</v>
      </c>
      <c r="W51" s="58">
        <f>SUM(T51:V51)</f>
        <v>113</v>
      </c>
      <c r="X51" s="59">
        <f>SUM(W51,S51,O51,H51)</f>
        <v>239</v>
      </c>
    </row>
    <row r="52" spans="1:24" ht="12.75">
      <c r="A52" s="36"/>
      <c r="B52" s="33"/>
      <c r="C52" s="33"/>
      <c r="D52" s="34"/>
      <c r="E52" s="53" t="s">
        <v>313</v>
      </c>
      <c r="F52" s="58">
        <f aca="true" t="shared" si="14" ref="F52:X52">SUM(F50:F51)</f>
        <v>0</v>
      </c>
      <c r="G52" s="58">
        <f t="shared" si="14"/>
        <v>0</v>
      </c>
      <c r="H52" s="58">
        <f t="shared" si="14"/>
        <v>0</v>
      </c>
      <c r="I52" s="58">
        <f t="shared" si="14"/>
        <v>0</v>
      </c>
      <c r="J52" s="58">
        <f t="shared" si="14"/>
        <v>0</v>
      </c>
      <c r="K52" s="58">
        <f t="shared" si="14"/>
        <v>0</v>
      </c>
      <c r="L52" s="58">
        <f t="shared" si="14"/>
        <v>0</v>
      </c>
      <c r="M52" s="58">
        <f t="shared" si="14"/>
        <v>0</v>
      </c>
      <c r="N52" s="58">
        <f t="shared" si="14"/>
        <v>0</v>
      </c>
      <c r="O52" s="58">
        <f t="shared" si="14"/>
        <v>0</v>
      </c>
      <c r="P52" s="58">
        <f t="shared" si="14"/>
        <v>93</v>
      </c>
      <c r="Q52" s="58">
        <f t="shared" si="14"/>
        <v>69</v>
      </c>
      <c r="R52" s="58">
        <f t="shared" si="14"/>
        <v>76</v>
      </c>
      <c r="S52" s="58">
        <f t="shared" si="14"/>
        <v>238</v>
      </c>
      <c r="T52" s="58">
        <f t="shared" si="14"/>
        <v>75</v>
      </c>
      <c r="U52" s="58">
        <f t="shared" si="14"/>
        <v>53</v>
      </c>
      <c r="V52" s="58">
        <f t="shared" si="14"/>
        <v>55</v>
      </c>
      <c r="W52" s="58">
        <f t="shared" si="14"/>
        <v>183</v>
      </c>
      <c r="X52" s="58">
        <f t="shared" si="14"/>
        <v>421</v>
      </c>
    </row>
    <row r="53" spans="1:24" ht="12.75">
      <c r="A53" s="35">
        <v>16</v>
      </c>
      <c r="B53" s="30" t="s">
        <v>88</v>
      </c>
      <c r="C53" s="30" t="s">
        <v>116</v>
      </c>
      <c r="D53" s="31">
        <v>21022005</v>
      </c>
      <c r="E53" s="53" t="s">
        <v>322</v>
      </c>
      <c r="F53" s="58">
        <v>0</v>
      </c>
      <c r="G53" s="58">
        <v>0</v>
      </c>
      <c r="H53" s="58">
        <f>SUM(F53:G53)</f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f>SUM(I53:N53)</f>
        <v>0</v>
      </c>
      <c r="P53" s="58">
        <v>54</v>
      </c>
      <c r="Q53" s="58">
        <v>32</v>
      </c>
      <c r="R53" s="58">
        <v>28</v>
      </c>
      <c r="S53" s="58">
        <f>SUM(P53:R53)</f>
        <v>114</v>
      </c>
      <c r="T53" s="58">
        <v>15</v>
      </c>
      <c r="U53" s="58">
        <v>15</v>
      </c>
      <c r="V53" s="58">
        <v>16</v>
      </c>
      <c r="W53" s="58">
        <f>SUM(T53:V53)</f>
        <v>46</v>
      </c>
      <c r="X53" s="59">
        <f>SUM(W53,S53,O53,H53)</f>
        <v>160</v>
      </c>
    </row>
    <row r="54" spans="1:24" ht="12.75">
      <c r="A54" s="16"/>
      <c r="B54" s="29"/>
      <c r="C54" s="29"/>
      <c r="D54" s="32" t="s">
        <v>90</v>
      </c>
      <c r="E54" s="53" t="s">
        <v>323</v>
      </c>
      <c r="F54" s="58">
        <v>0</v>
      </c>
      <c r="G54" s="58">
        <v>0</v>
      </c>
      <c r="H54" s="58">
        <f>SUM(F54:G54)</f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f>SUM(I54:N54)</f>
        <v>0</v>
      </c>
      <c r="P54" s="58">
        <v>34</v>
      </c>
      <c r="Q54" s="58">
        <v>32</v>
      </c>
      <c r="R54" s="58">
        <v>32</v>
      </c>
      <c r="S54" s="58">
        <f>SUM(P54:R54)</f>
        <v>98</v>
      </c>
      <c r="T54" s="58">
        <v>38</v>
      </c>
      <c r="U54" s="58">
        <v>14</v>
      </c>
      <c r="V54" s="58">
        <v>14</v>
      </c>
      <c r="W54" s="58">
        <f>SUM(T54:V54)</f>
        <v>66</v>
      </c>
      <c r="X54" s="59">
        <f>SUM(W54,S54,O54,H54)</f>
        <v>164</v>
      </c>
    </row>
    <row r="55" spans="1:24" ht="12.75">
      <c r="A55" s="36"/>
      <c r="B55" s="33"/>
      <c r="C55" s="33"/>
      <c r="D55" s="34"/>
      <c r="E55" s="53" t="s">
        <v>313</v>
      </c>
      <c r="F55" s="58">
        <f aca="true" t="shared" si="15" ref="F55:X55">SUM(F53:F54)</f>
        <v>0</v>
      </c>
      <c r="G55" s="58">
        <f t="shared" si="15"/>
        <v>0</v>
      </c>
      <c r="H55" s="58">
        <f t="shared" si="15"/>
        <v>0</v>
      </c>
      <c r="I55" s="58">
        <f t="shared" si="15"/>
        <v>0</v>
      </c>
      <c r="J55" s="58">
        <f t="shared" si="15"/>
        <v>0</v>
      </c>
      <c r="K55" s="58">
        <f t="shared" si="15"/>
        <v>0</v>
      </c>
      <c r="L55" s="58">
        <f t="shared" si="15"/>
        <v>0</v>
      </c>
      <c r="M55" s="58">
        <f t="shared" si="15"/>
        <v>0</v>
      </c>
      <c r="N55" s="58">
        <f t="shared" si="15"/>
        <v>0</v>
      </c>
      <c r="O55" s="58">
        <f t="shared" si="15"/>
        <v>0</v>
      </c>
      <c r="P55" s="58">
        <f t="shared" si="15"/>
        <v>88</v>
      </c>
      <c r="Q55" s="58">
        <f t="shared" si="15"/>
        <v>64</v>
      </c>
      <c r="R55" s="58">
        <f t="shared" si="15"/>
        <v>60</v>
      </c>
      <c r="S55" s="58">
        <f t="shared" si="15"/>
        <v>212</v>
      </c>
      <c r="T55" s="58">
        <f t="shared" si="15"/>
        <v>53</v>
      </c>
      <c r="U55" s="58">
        <f t="shared" si="15"/>
        <v>29</v>
      </c>
      <c r="V55" s="58">
        <f t="shared" si="15"/>
        <v>30</v>
      </c>
      <c r="W55" s="58">
        <f t="shared" si="15"/>
        <v>112</v>
      </c>
      <c r="X55" s="58">
        <f t="shared" si="15"/>
        <v>324</v>
      </c>
    </row>
    <row r="56" spans="1:24" ht="12.75">
      <c r="A56" s="159" t="s">
        <v>314</v>
      </c>
      <c r="B56" s="160"/>
      <c r="C56" s="160"/>
      <c r="D56" s="160"/>
      <c r="E56" s="48"/>
      <c r="F56" s="61">
        <f>SUM(F55,F52,F49,F46,F42,F39,F36,F33,F30,F27,F24,F21,F18,F15,F12,F9)</f>
        <v>338</v>
      </c>
      <c r="G56" s="61">
        <f aca="true" t="shared" si="16" ref="G56:X56">SUM(G55,G52,G49,G46,G42,G39,G36,G33,G30,G27,G24,G21,G18,G15,G12,G9)</f>
        <v>309</v>
      </c>
      <c r="H56" s="61">
        <f t="shared" si="16"/>
        <v>647</v>
      </c>
      <c r="I56" s="61">
        <f t="shared" si="16"/>
        <v>327</v>
      </c>
      <c r="J56" s="61">
        <f t="shared" si="16"/>
        <v>320</v>
      </c>
      <c r="K56" s="61">
        <f t="shared" si="16"/>
        <v>302</v>
      </c>
      <c r="L56" s="61">
        <f t="shared" si="16"/>
        <v>331</v>
      </c>
      <c r="M56" s="61">
        <f t="shared" si="16"/>
        <v>351</v>
      </c>
      <c r="N56" s="61">
        <f t="shared" si="16"/>
        <v>352</v>
      </c>
      <c r="O56" s="61">
        <f t="shared" si="16"/>
        <v>1983</v>
      </c>
      <c r="P56" s="61">
        <f t="shared" si="16"/>
        <v>344</v>
      </c>
      <c r="Q56" s="61">
        <f t="shared" si="16"/>
        <v>272</v>
      </c>
      <c r="R56" s="61">
        <f t="shared" si="16"/>
        <v>263</v>
      </c>
      <c r="S56" s="61">
        <f t="shared" si="16"/>
        <v>879</v>
      </c>
      <c r="T56" s="61">
        <f t="shared" si="16"/>
        <v>128</v>
      </c>
      <c r="U56" s="61">
        <f t="shared" si="16"/>
        <v>82</v>
      </c>
      <c r="V56" s="61">
        <f t="shared" si="16"/>
        <v>85</v>
      </c>
      <c r="W56" s="61">
        <f t="shared" si="16"/>
        <v>295</v>
      </c>
      <c r="X56" s="61">
        <f t="shared" si="16"/>
        <v>3804</v>
      </c>
    </row>
    <row r="57" ht="12.75">
      <c r="F57" s="65"/>
    </row>
    <row r="58" spans="2:24" ht="12.75">
      <c r="B58" s="6" t="s">
        <v>315</v>
      </c>
      <c r="X58"/>
    </row>
    <row r="59" ht="12.75">
      <c r="X59"/>
    </row>
    <row r="60" spans="2:24" ht="12.75">
      <c r="B60" s="2"/>
      <c r="C60" s="6" t="s">
        <v>320</v>
      </c>
      <c r="X60"/>
    </row>
    <row r="61" spans="7:8" ht="12.75">
      <c r="G61" s="6"/>
      <c r="H61" s="6"/>
    </row>
    <row r="62" spans="2:3" ht="12.75">
      <c r="B62" s="4"/>
      <c r="C62" s="6" t="s">
        <v>321</v>
      </c>
    </row>
    <row r="64" spans="2:3" ht="12.75">
      <c r="B64" s="5"/>
      <c r="C64" s="6" t="s">
        <v>316</v>
      </c>
    </row>
  </sheetData>
  <sheetProtection/>
  <mergeCells count="6">
    <mergeCell ref="F4:W4"/>
    <mergeCell ref="F5:H5"/>
    <mergeCell ref="I5:O5"/>
    <mergeCell ref="P5:R5"/>
    <mergeCell ref="T5:W5"/>
    <mergeCell ref="A56:D56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F27" sqref="F27:X29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359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352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7" t="s">
        <v>306</v>
      </c>
      <c r="G6" s="46" t="s">
        <v>307</v>
      </c>
      <c r="H6" s="46" t="s">
        <v>313</v>
      </c>
      <c r="I6" s="46" t="s">
        <v>292</v>
      </c>
      <c r="J6" s="46" t="s">
        <v>293</v>
      </c>
      <c r="K6" s="46" t="s">
        <v>294</v>
      </c>
      <c r="L6" s="46" t="s">
        <v>295</v>
      </c>
      <c r="M6" s="46" t="s">
        <v>296</v>
      </c>
      <c r="N6" s="46" t="s">
        <v>297</v>
      </c>
      <c r="O6" s="46" t="s">
        <v>313</v>
      </c>
      <c r="P6" s="46" t="s">
        <v>298</v>
      </c>
      <c r="Q6" s="47" t="s">
        <v>299</v>
      </c>
      <c r="R6" s="46" t="s">
        <v>300</v>
      </c>
      <c r="S6" s="46" t="s">
        <v>313</v>
      </c>
      <c r="T6" s="46" t="s">
        <v>301</v>
      </c>
      <c r="U6" s="46" t="s">
        <v>302</v>
      </c>
      <c r="V6" s="46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187</v>
      </c>
      <c r="C7" s="30" t="s">
        <v>179</v>
      </c>
      <c r="D7" s="31" t="s">
        <v>353</v>
      </c>
      <c r="E7" s="53" t="s">
        <v>322</v>
      </c>
      <c r="F7" s="58">
        <v>275</v>
      </c>
      <c r="G7" s="58">
        <v>229</v>
      </c>
      <c r="H7" s="58">
        <v>504</v>
      </c>
      <c r="I7" s="58">
        <v>358</v>
      </c>
      <c r="J7" s="58">
        <v>313</v>
      </c>
      <c r="K7" s="58">
        <v>324</v>
      </c>
      <c r="L7" s="58">
        <v>348</v>
      </c>
      <c r="M7" s="58">
        <v>358</v>
      </c>
      <c r="N7" s="58">
        <v>415</v>
      </c>
      <c r="O7" s="58">
        <v>2116</v>
      </c>
      <c r="P7" s="58">
        <v>265</v>
      </c>
      <c r="Q7" s="58">
        <v>281</v>
      </c>
      <c r="R7" s="58">
        <v>272</v>
      </c>
      <c r="S7" s="58">
        <v>818</v>
      </c>
      <c r="T7" s="58">
        <v>114</v>
      </c>
      <c r="U7" s="58">
        <v>111</v>
      </c>
      <c r="V7" s="58">
        <v>105</v>
      </c>
      <c r="W7" s="58">
        <v>330</v>
      </c>
      <c r="X7" s="59">
        <v>3768</v>
      </c>
    </row>
    <row r="8" spans="1:24" ht="12.75">
      <c r="A8" s="16"/>
      <c r="B8" s="29"/>
      <c r="C8" s="29"/>
      <c r="D8" s="32"/>
      <c r="E8" s="53" t="s">
        <v>323</v>
      </c>
      <c r="F8" s="58">
        <v>240</v>
      </c>
      <c r="G8" s="58">
        <v>218</v>
      </c>
      <c r="H8" s="58">
        <v>458</v>
      </c>
      <c r="I8" s="58">
        <v>318</v>
      </c>
      <c r="J8" s="58">
        <v>262</v>
      </c>
      <c r="K8" s="58">
        <v>308</v>
      </c>
      <c r="L8" s="58">
        <v>320</v>
      </c>
      <c r="M8" s="58">
        <v>319</v>
      </c>
      <c r="N8" s="58">
        <v>373</v>
      </c>
      <c r="O8" s="58">
        <v>1900</v>
      </c>
      <c r="P8" s="58">
        <v>318</v>
      </c>
      <c r="Q8" s="58">
        <v>293</v>
      </c>
      <c r="R8" s="58">
        <v>306</v>
      </c>
      <c r="S8" s="58">
        <v>917</v>
      </c>
      <c r="T8" s="58">
        <v>209</v>
      </c>
      <c r="U8" s="58">
        <v>189</v>
      </c>
      <c r="V8" s="58">
        <v>195</v>
      </c>
      <c r="W8" s="58">
        <v>593</v>
      </c>
      <c r="X8" s="59">
        <v>3868</v>
      </c>
    </row>
    <row r="9" spans="1:24" ht="12.75">
      <c r="A9" s="36"/>
      <c r="B9" s="33"/>
      <c r="C9" s="33"/>
      <c r="D9" s="34"/>
      <c r="E9" s="53" t="s">
        <v>313</v>
      </c>
      <c r="F9" s="58">
        <v>515</v>
      </c>
      <c r="G9" s="58">
        <v>447</v>
      </c>
      <c r="H9" s="58">
        <v>962</v>
      </c>
      <c r="I9" s="58">
        <v>676</v>
      </c>
      <c r="J9" s="58">
        <v>575</v>
      </c>
      <c r="K9" s="58">
        <v>632</v>
      </c>
      <c r="L9" s="58">
        <v>668</v>
      </c>
      <c r="M9" s="58">
        <v>677</v>
      </c>
      <c r="N9" s="58">
        <v>788</v>
      </c>
      <c r="O9" s="58">
        <v>4016</v>
      </c>
      <c r="P9" s="58">
        <v>583</v>
      </c>
      <c r="Q9" s="58">
        <v>574</v>
      </c>
      <c r="R9" s="58">
        <v>578</v>
      </c>
      <c r="S9" s="58">
        <v>1735</v>
      </c>
      <c r="T9" s="58">
        <v>323</v>
      </c>
      <c r="U9" s="58">
        <v>300</v>
      </c>
      <c r="V9" s="58">
        <v>300</v>
      </c>
      <c r="W9" s="58">
        <v>923</v>
      </c>
      <c r="X9" s="58">
        <v>7636</v>
      </c>
    </row>
    <row r="10" spans="1:24" ht="12.75">
      <c r="A10" s="35">
        <v>2</v>
      </c>
      <c r="B10" s="30" t="s">
        <v>208</v>
      </c>
      <c r="C10" s="30" t="s">
        <v>185</v>
      </c>
      <c r="D10" s="31" t="s">
        <v>354</v>
      </c>
      <c r="E10" s="53" t="s">
        <v>322</v>
      </c>
      <c r="F10" s="58">
        <v>185</v>
      </c>
      <c r="G10" s="58">
        <v>173</v>
      </c>
      <c r="H10" s="58">
        <v>358</v>
      </c>
      <c r="I10" s="58">
        <v>142</v>
      </c>
      <c r="J10" s="58">
        <v>195</v>
      </c>
      <c r="K10" s="58">
        <v>175</v>
      </c>
      <c r="L10" s="58">
        <v>157</v>
      </c>
      <c r="M10" s="58">
        <v>189</v>
      </c>
      <c r="N10" s="58">
        <v>183</v>
      </c>
      <c r="O10" s="58">
        <v>1041</v>
      </c>
      <c r="P10" s="58">
        <v>114</v>
      </c>
      <c r="Q10" s="58">
        <v>109</v>
      </c>
      <c r="R10" s="58">
        <v>77</v>
      </c>
      <c r="S10" s="58">
        <v>300</v>
      </c>
      <c r="T10" s="58">
        <v>38</v>
      </c>
      <c r="U10" s="58">
        <v>47</v>
      </c>
      <c r="V10" s="58">
        <v>40</v>
      </c>
      <c r="W10" s="58">
        <v>125</v>
      </c>
      <c r="X10" s="59">
        <v>1824</v>
      </c>
    </row>
    <row r="11" spans="1:24" ht="12.75">
      <c r="A11" s="16"/>
      <c r="B11" s="29"/>
      <c r="C11" s="29"/>
      <c r="D11" s="32"/>
      <c r="E11" s="53" t="s">
        <v>323</v>
      </c>
      <c r="F11" s="58">
        <v>186</v>
      </c>
      <c r="G11" s="58">
        <v>150</v>
      </c>
      <c r="H11" s="58">
        <v>336</v>
      </c>
      <c r="I11" s="58">
        <v>153</v>
      </c>
      <c r="J11" s="58">
        <v>142</v>
      </c>
      <c r="K11" s="58">
        <v>168</v>
      </c>
      <c r="L11" s="58">
        <v>160</v>
      </c>
      <c r="M11" s="58">
        <v>139</v>
      </c>
      <c r="N11" s="58">
        <v>176</v>
      </c>
      <c r="O11" s="58">
        <v>938</v>
      </c>
      <c r="P11" s="58">
        <v>146</v>
      </c>
      <c r="Q11" s="58">
        <v>132</v>
      </c>
      <c r="R11" s="58">
        <v>112</v>
      </c>
      <c r="S11" s="58">
        <v>390</v>
      </c>
      <c r="T11" s="58">
        <v>102</v>
      </c>
      <c r="U11" s="58">
        <v>111</v>
      </c>
      <c r="V11" s="58">
        <v>89</v>
      </c>
      <c r="W11" s="58">
        <v>302</v>
      </c>
      <c r="X11" s="59">
        <v>1966</v>
      </c>
    </row>
    <row r="12" spans="1:24" ht="12.75">
      <c r="A12" s="36"/>
      <c r="B12" s="33"/>
      <c r="C12" s="33"/>
      <c r="D12" s="34"/>
      <c r="E12" s="53" t="s">
        <v>313</v>
      </c>
      <c r="F12" s="58">
        <v>371</v>
      </c>
      <c r="G12" s="58">
        <v>323</v>
      </c>
      <c r="H12" s="58">
        <v>694</v>
      </c>
      <c r="I12" s="58">
        <v>295</v>
      </c>
      <c r="J12" s="58">
        <v>337</v>
      </c>
      <c r="K12" s="58">
        <v>343</v>
      </c>
      <c r="L12" s="58">
        <v>317</v>
      </c>
      <c r="M12" s="58">
        <v>328</v>
      </c>
      <c r="N12" s="58">
        <v>359</v>
      </c>
      <c r="O12" s="58">
        <v>1979</v>
      </c>
      <c r="P12" s="58">
        <v>260</v>
      </c>
      <c r="Q12" s="58">
        <v>241</v>
      </c>
      <c r="R12" s="58">
        <v>189</v>
      </c>
      <c r="S12" s="58">
        <v>690</v>
      </c>
      <c r="T12" s="58">
        <v>140</v>
      </c>
      <c r="U12" s="58">
        <v>158</v>
      </c>
      <c r="V12" s="58">
        <v>129</v>
      </c>
      <c r="W12" s="58">
        <v>427</v>
      </c>
      <c r="X12" s="58">
        <v>3790</v>
      </c>
    </row>
    <row r="13" spans="1:24" ht="12.75">
      <c r="A13" s="35">
        <v>3</v>
      </c>
      <c r="B13" s="30" t="s">
        <v>253</v>
      </c>
      <c r="C13" s="30" t="s">
        <v>152</v>
      </c>
      <c r="D13" s="31" t="s">
        <v>355</v>
      </c>
      <c r="E13" s="53" t="s">
        <v>322</v>
      </c>
      <c r="F13" s="58">
        <v>157</v>
      </c>
      <c r="G13" s="58">
        <v>154</v>
      </c>
      <c r="H13" s="58">
        <v>311</v>
      </c>
      <c r="I13" s="58">
        <v>170</v>
      </c>
      <c r="J13" s="58">
        <v>139</v>
      </c>
      <c r="K13" s="58">
        <v>191</v>
      </c>
      <c r="L13" s="58">
        <v>186</v>
      </c>
      <c r="M13" s="58">
        <v>183</v>
      </c>
      <c r="N13" s="58">
        <v>201</v>
      </c>
      <c r="O13" s="58">
        <v>1070</v>
      </c>
      <c r="P13" s="58">
        <v>316</v>
      </c>
      <c r="Q13" s="58">
        <v>305</v>
      </c>
      <c r="R13" s="58">
        <v>247</v>
      </c>
      <c r="S13" s="58">
        <v>868</v>
      </c>
      <c r="T13" s="58">
        <v>108</v>
      </c>
      <c r="U13" s="58">
        <v>74</v>
      </c>
      <c r="V13" s="58">
        <v>62</v>
      </c>
      <c r="W13" s="58">
        <v>244</v>
      </c>
      <c r="X13" s="59">
        <v>2493</v>
      </c>
    </row>
    <row r="14" spans="1:24" ht="12.75">
      <c r="A14" s="16"/>
      <c r="B14" s="29"/>
      <c r="C14" s="29"/>
      <c r="D14" s="32"/>
      <c r="E14" s="53" t="s">
        <v>323</v>
      </c>
      <c r="F14" s="58">
        <v>156</v>
      </c>
      <c r="G14" s="58">
        <v>156</v>
      </c>
      <c r="H14" s="58">
        <v>312</v>
      </c>
      <c r="I14" s="58">
        <v>151</v>
      </c>
      <c r="J14" s="58">
        <v>138</v>
      </c>
      <c r="K14" s="58">
        <v>186</v>
      </c>
      <c r="L14" s="58">
        <v>168</v>
      </c>
      <c r="M14" s="58">
        <v>173</v>
      </c>
      <c r="N14" s="58">
        <v>180</v>
      </c>
      <c r="O14" s="58">
        <v>996</v>
      </c>
      <c r="P14" s="58">
        <v>294</v>
      </c>
      <c r="Q14" s="58">
        <v>286</v>
      </c>
      <c r="R14" s="58">
        <v>250</v>
      </c>
      <c r="S14" s="58">
        <v>830</v>
      </c>
      <c r="T14" s="58">
        <v>143</v>
      </c>
      <c r="U14" s="58">
        <v>128</v>
      </c>
      <c r="V14" s="58">
        <v>110</v>
      </c>
      <c r="W14" s="58">
        <v>381</v>
      </c>
      <c r="X14" s="59">
        <v>2519</v>
      </c>
    </row>
    <row r="15" spans="1:24" ht="12.75">
      <c r="A15" s="36"/>
      <c r="B15" s="33"/>
      <c r="C15" s="33"/>
      <c r="D15" s="34"/>
      <c r="E15" s="53" t="s">
        <v>313</v>
      </c>
      <c r="F15" s="58">
        <v>313</v>
      </c>
      <c r="G15" s="58">
        <v>310</v>
      </c>
      <c r="H15" s="58">
        <v>623</v>
      </c>
      <c r="I15" s="58">
        <v>321</v>
      </c>
      <c r="J15" s="58">
        <v>277</v>
      </c>
      <c r="K15" s="58">
        <v>377</v>
      </c>
      <c r="L15" s="58">
        <v>354</v>
      </c>
      <c r="M15" s="58">
        <v>356</v>
      </c>
      <c r="N15" s="58">
        <v>381</v>
      </c>
      <c r="O15" s="58">
        <v>2066</v>
      </c>
      <c r="P15" s="58">
        <v>610</v>
      </c>
      <c r="Q15" s="58">
        <v>591</v>
      </c>
      <c r="R15" s="58">
        <v>497</v>
      </c>
      <c r="S15" s="58">
        <v>1698</v>
      </c>
      <c r="T15" s="58">
        <v>251</v>
      </c>
      <c r="U15" s="58">
        <v>202</v>
      </c>
      <c r="V15" s="58">
        <v>172</v>
      </c>
      <c r="W15" s="58">
        <v>625</v>
      </c>
      <c r="X15" s="58">
        <v>5012</v>
      </c>
    </row>
    <row r="16" spans="1:24" ht="12.75">
      <c r="A16" s="35">
        <v>4</v>
      </c>
      <c r="B16" s="30" t="s">
        <v>166</v>
      </c>
      <c r="C16" s="30" t="s">
        <v>71</v>
      </c>
      <c r="D16" s="31" t="s">
        <v>356</v>
      </c>
      <c r="E16" s="53" t="s">
        <v>322</v>
      </c>
      <c r="F16" s="58">
        <v>104</v>
      </c>
      <c r="G16" s="58">
        <v>86</v>
      </c>
      <c r="H16" s="58">
        <v>190</v>
      </c>
      <c r="I16" s="58">
        <v>166</v>
      </c>
      <c r="J16" s="58">
        <v>159</v>
      </c>
      <c r="K16" s="58">
        <v>159</v>
      </c>
      <c r="L16" s="58">
        <v>157</v>
      </c>
      <c r="M16" s="58">
        <v>161</v>
      </c>
      <c r="N16" s="58">
        <v>208</v>
      </c>
      <c r="O16" s="58">
        <v>1010</v>
      </c>
      <c r="P16" s="58">
        <v>174</v>
      </c>
      <c r="Q16" s="58">
        <v>188</v>
      </c>
      <c r="R16" s="58">
        <v>167</v>
      </c>
      <c r="S16" s="58">
        <v>529</v>
      </c>
      <c r="T16" s="58">
        <v>55</v>
      </c>
      <c r="U16" s="58">
        <v>54</v>
      </c>
      <c r="V16" s="58">
        <v>44</v>
      </c>
      <c r="W16" s="58">
        <v>153</v>
      </c>
      <c r="X16" s="59">
        <v>1882</v>
      </c>
    </row>
    <row r="17" spans="1:24" ht="12.75">
      <c r="A17" s="16"/>
      <c r="B17" s="29"/>
      <c r="C17" s="29"/>
      <c r="D17" s="32"/>
      <c r="E17" s="53" t="s">
        <v>323</v>
      </c>
      <c r="F17" s="58">
        <v>92</v>
      </c>
      <c r="G17" s="58">
        <v>90</v>
      </c>
      <c r="H17" s="58">
        <v>182</v>
      </c>
      <c r="I17" s="58">
        <v>143</v>
      </c>
      <c r="J17" s="58">
        <v>130</v>
      </c>
      <c r="K17" s="58">
        <v>120</v>
      </c>
      <c r="L17" s="58">
        <v>142</v>
      </c>
      <c r="M17" s="58">
        <v>166</v>
      </c>
      <c r="N17" s="58">
        <v>184</v>
      </c>
      <c r="O17" s="58">
        <v>885</v>
      </c>
      <c r="P17" s="58">
        <v>226</v>
      </c>
      <c r="Q17" s="58">
        <v>189</v>
      </c>
      <c r="R17" s="58">
        <v>159</v>
      </c>
      <c r="S17" s="58">
        <v>574</v>
      </c>
      <c r="T17" s="58">
        <v>85</v>
      </c>
      <c r="U17" s="58">
        <v>49</v>
      </c>
      <c r="V17" s="58">
        <v>65</v>
      </c>
      <c r="W17" s="58">
        <v>199</v>
      </c>
      <c r="X17" s="59">
        <v>1840</v>
      </c>
    </row>
    <row r="18" spans="1:24" ht="12.75">
      <c r="A18" s="36"/>
      <c r="B18" s="33"/>
      <c r="C18" s="33"/>
      <c r="D18" s="34"/>
      <c r="E18" s="53" t="s">
        <v>313</v>
      </c>
      <c r="F18" s="58">
        <v>196</v>
      </c>
      <c r="G18" s="58">
        <v>176</v>
      </c>
      <c r="H18" s="58">
        <v>372</v>
      </c>
      <c r="I18" s="58">
        <v>309</v>
      </c>
      <c r="J18" s="58">
        <v>289</v>
      </c>
      <c r="K18" s="58">
        <v>279</v>
      </c>
      <c r="L18" s="58">
        <v>299</v>
      </c>
      <c r="M18" s="58">
        <v>327</v>
      </c>
      <c r="N18" s="58">
        <v>392</v>
      </c>
      <c r="O18" s="58">
        <v>1895</v>
      </c>
      <c r="P18" s="58">
        <v>400</v>
      </c>
      <c r="Q18" s="58">
        <v>377</v>
      </c>
      <c r="R18" s="58">
        <v>326</v>
      </c>
      <c r="S18" s="58">
        <v>1103</v>
      </c>
      <c r="T18" s="58">
        <v>140</v>
      </c>
      <c r="U18" s="58">
        <v>103</v>
      </c>
      <c r="V18" s="58">
        <v>109</v>
      </c>
      <c r="W18" s="58">
        <v>352</v>
      </c>
      <c r="X18" s="58">
        <v>3722</v>
      </c>
    </row>
    <row r="19" spans="1:24" ht="12.75">
      <c r="A19" s="35">
        <v>5</v>
      </c>
      <c r="B19" s="30" t="s">
        <v>172</v>
      </c>
      <c r="C19" s="30" t="s">
        <v>161</v>
      </c>
      <c r="D19" s="31" t="s">
        <v>357</v>
      </c>
      <c r="E19" s="53" t="s">
        <v>322</v>
      </c>
      <c r="F19" s="58">
        <v>149</v>
      </c>
      <c r="G19" s="58">
        <v>198</v>
      </c>
      <c r="H19" s="58">
        <v>347</v>
      </c>
      <c r="I19" s="58">
        <v>160</v>
      </c>
      <c r="J19" s="58">
        <v>199</v>
      </c>
      <c r="K19" s="58">
        <v>164</v>
      </c>
      <c r="L19" s="58">
        <v>182</v>
      </c>
      <c r="M19" s="58">
        <v>218</v>
      </c>
      <c r="N19" s="58">
        <v>196</v>
      </c>
      <c r="O19" s="58">
        <v>1119</v>
      </c>
      <c r="P19" s="58">
        <v>280</v>
      </c>
      <c r="Q19" s="58">
        <v>238</v>
      </c>
      <c r="R19" s="58">
        <v>195</v>
      </c>
      <c r="S19" s="58">
        <v>713</v>
      </c>
      <c r="T19" s="58">
        <v>62</v>
      </c>
      <c r="U19" s="58">
        <v>62</v>
      </c>
      <c r="V19" s="58">
        <v>58</v>
      </c>
      <c r="W19" s="58">
        <v>182</v>
      </c>
      <c r="X19" s="59">
        <v>2361</v>
      </c>
    </row>
    <row r="20" spans="1:24" ht="12.75">
      <c r="A20" s="16"/>
      <c r="B20" s="29"/>
      <c r="C20" s="29"/>
      <c r="D20" s="32"/>
      <c r="E20" s="53" t="s">
        <v>323</v>
      </c>
      <c r="F20" s="58">
        <v>152</v>
      </c>
      <c r="G20" s="58">
        <v>116</v>
      </c>
      <c r="H20" s="58">
        <v>268</v>
      </c>
      <c r="I20" s="58">
        <v>190</v>
      </c>
      <c r="J20" s="58">
        <v>133</v>
      </c>
      <c r="K20" s="58">
        <v>192</v>
      </c>
      <c r="L20" s="58">
        <v>156</v>
      </c>
      <c r="M20" s="58">
        <v>185</v>
      </c>
      <c r="N20" s="58">
        <v>148</v>
      </c>
      <c r="O20" s="58">
        <v>1004</v>
      </c>
      <c r="P20" s="58">
        <v>232</v>
      </c>
      <c r="Q20" s="58">
        <v>221</v>
      </c>
      <c r="R20" s="58">
        <v>216</v>
      </c>
      <c r="S20" s="58">
        <v>669</v>
      </c>
      <c r="T20" s="58">
        <v>103</v>
      </c>
      <c r="U20" s="58">
        <v>81</v>
      </c>
      <c r="V20" s="58">
        <v>93</v>
      </c>
      <c r="W20" s="58">
        <v>277</v>
      </c>
      <c r="X20" s="59">
        <v>2218</v>
      </c>
    </row>
    <row r="21" spans="1:24" ht="12.75">
      <c r="A21" s="36"/>
      <c r="B21" s="33"/>
      <c r="C21" s="33"/>
      <c r="D21" s="34"/>
      <c r="E21" s="53" t="s">
        <v>313</v>
      </c>
      <c r="F21" s="58">
        <v>301</v>
      </c>
      <c r="G21" s="58">
        <v>314</v>
      </c>
      <c r="H21" s="58">
        <v>615</v>
      </c>
      <c r="I21" s="58">
        <v>350</v>
      </c>
      <c r="J21" s="58">
        <v>332</v>
      </c>
      <c r="K21" s="58">
        <v>356</v>
      </c>
      <c r="L21" s="58">
        <v>338</v>
      </c>
      <c r="M21" s="58">
        <v>403</v>
      </c>
      <c r="N21" s="58">
        <v>344</v>
      </c>
      <c r="O21" s="58">
        <v>2123</v>
      </c>
      <c r="P21" s="58">
        <v>512</v>
      </c>
      <c r="Q21" s="58">
        <v>459</v>
      </c>
      <c r="R21" s="58">
        <v>411</v>
      </c>
      <c r="S21" s="58">
        <v>1382</v>
      </c>
      <c r="T21" s="58">
        <v>165</v>
      </c>
      <c r="U21" s="58">
        <v>143</v>
      </c>
      <c r="V21" s="58">
        <v>151</v>
      </c>
      <c r="W21" s="58">
        <v>459</v>
      </c>
      <c r="X21" s="58">
        <v>4579</v>
      </c>
    </row>
    <row r="22" spans="1:24" ht="12.75">
      <c r="A22" s="35">
        <v>6</v>
      </c>
      <c r="B22" s="30" t="s">
        <v>280</v>
      </c>
      <c r="C22" s="30" t="s">
        <v>209</v>
      </c>
      <c r="D22" s="31" t="s">
        <v>358</v>
      </c>
      <c r="E22" s="53" t="s">
        <v>322</v>
      </c>
      <c r="F22" s="58">
        <v>164</v>
      </c>
      <c r="G22" s="58">
        <v>156</v>
      </c>
      <c r="H22" s="58">
        <v>320</v>
      </c>
      <c r="I22" s="58">
        <v>180</v>
      </c>
      <c r="J22" s="58">
        <v>162</v>
      </c>
      <c r="K22" s="58">
        <v>159</v>
      </c>
      <c r="L22" s="58">
        <v>174</v>
      </c>
      <c r="M22" s="58">
        <v>190</v>
      </c>
      <c r="N22" s="58">
        <v>182</v>
      </c>
      <c r="O22" s="58">
        <v>1047</v>
      </c>
      <c r="P22" s="58">
        <v>192</v>
      </c>
      <c r="Q22" s="58">
        <v>131</v>
      </c>
      <c r="R22" s="58">
        <v>119</v>
      </c>
      <c r="S22" s="58">
        <v>442</v>
      </c>
      <c r="T22" s="58">
        <v>37</v>
      </c>
      <c r="U22" s="58">
        <v>37</v>
      </c>
      <c r="V22" s="58">
        <v>42</v>
      </c>
      <c r="W22" s="58">
        <v>116</v>
      </c>
      <c r="X22" s="59">
        <v>1925</v>
      </c>
    </row>
    <row r="23" spans="1:24" ht="12.75">
      <c r="A23" s="16"/>
      <c r="B23" s="29"/>
      <c r="C23" s="29"/>
      <c r="D23" s="32"/>
      <c r="E23" s="53" t="s">
        <v>323</v>
      </c>
      <c r="F23" s="58">
        <v>174</v>
      </c>
      <c r="G23" s="58">
        <v>153</v>
      </c>
      <c r="H23" s="58">
        <v>327</v>
      </c>
      <c r="I23" s="58">
        <v>147</v>
      </c>
      <c r="J23" s="58">
        <v>158</v>
      </c>
      <c r="K23" s="58">
        <v>143</v>
      </c>
      <c r="L23" s="58">
        <v>157</v>
      </c>
      <c r="M23" s="58">
        <v>161</v>
      </c>
      <c r="N23" s="58">
        <v>170</v>
      </c>
      <c r="O23" s="58">
        <v>936</v>
      </c>
      <c r="P23" s="58">
        <v>152</v>
      </c>
      <c r="Q23" s="58">
        <v>141</v>
      </c>
      <c r="R23" s="58">
        <v>144</v>
      </c>
      <c r="S23" s="58">
        <v>437</v>
      </c>
      <c r="T23" s="58">
        <v>91</v>
      </c>
      <c r="U23" s="58">
        <v>45</v>
      </c>
      <c r="V23" s="58">
        <v>43</v>
      </c>
      <c r="W23" s="58">
        <v>179</v>
      </c>
      <c r="X23" s="59">
        <v>1879</v>
      </c>
    </row>
    <row r="24" spans="1:24" ht="12.75">
      <c r="A24" s="36"/>
      <c r="B24" s="33"/>
      <c r="C24" s="33"/>
      <c r="D24" s="34"/>
      <c r="E24" s="53" t="s">
        <v>313</v>
      </c>
      <c r="F24" s="58">
        <v>338</v>
      </c>
      <c r="G24" s="58">
        <v>309</v>
      </c>
      <c r="H24" s="58">
        <v>647</v>
      </c>
      <c r="I24" s="58">
        <v>327</v>
      </c>
      <c r="J24" s="58">
        <v>320</v>
      </c>
      <c r="K24" s="58">
        <v>302</v>
      </c>
      <c r="L24" s="58">
        <v>331</v>
      </c>
      <c r="M24" s="58">
        <v>351</v>
      </c>
      <c r="N24" s="58">
        <v>352</v>
      </c>
      <c r="O24" s="58">
        <v>1983</v>
      </c>
      <c r="P24" s="58">
        <v>344</v>
      </c>
      <c r="Q24" s="58">
        <v>272</v>
      </c>
      <c r="R24" s="58">
        <v>263</v>
      </c>
      <c r="S24" s="58">
        <v>879</v>
      </c>
      <c r="T24" s="58">
        <v>128</v>
      </c>
      <c r="U24" s="58">
        <v>82</v>
      </c>
      <c r="V24" s="58">
        <v>85</v>
      </c>
      <c r="W24" s="58">
        <v>295</v>
      </c>
      <c r="X24" s="58">
        <v>3804</v>
      </c>
    </row>
    <row r="25" spans="1:24" ht="12.75">
      <c r="A25" s="159" t="s">
        <v>314</v>
      </c>
      <c r="B25" s="160"/>
      <c r="C25" s="160"/>
      <c r="D25" s="160"/>
      <c r="E25" s="48"/>
      <c r="F25" s="61">
        <f>SUM(F24,F21,F18,F15,F12,F9)</f>
        <v>2034</v>
      </c>
      <c r="G25" s="61">
        <f aca="true" t="shared" si="0" ref="G25:X25">SUM(G24,G21,G18,G15,G12,G9)</f>
        <v>1879</v>
      </c>
      <c r="H25" s="61">
        <f t="shared" si="0"/>
        <v>3913</v>
      </c>
      <c r="I25" s="61">
        <f t="shared" si="0"/>
        <v>2278</v>
      </c>
      <c r="J25" s="61">
        <f t="shared" si="0"/>
        <v>2130</v>
      </c>
      <c r="K25" s="61">
        <f t="shared" si="0"/>
        <v>2289</v>
      </c>
      <c r="L25" s="61">
        <f t="shared" si="0"/>
        <v>2307</v>
      </c>
      <c r="M25" s="61">
        <f t="shared" si="0"/>
        <v>2442</v>
      </c>
      <c r="N25" s="61">
        <f t="shared" si="0"/>
        <v>2616</v>
      </c>
      <c r="O25" s="61">
        <f t="shared" si="0"/>
        <v>14062</v>
      </c>
      <c r="P25" s="61">
        <f t="shared" si="0"/>
        <v>2709</v>
      </c>
      <c r="Q25" s="61">
        <f t="shared" si="0"/>
        <v>2514</v>
      </c>
      <c r="R25" s="61">
        <f t="shared" si="0"/>
        <v>2264</v>
      </c>
      <c r="S25" s="61">
        <f t="shared" si="0"/>
        <v>7487</v>
      </c>
      <c r="T25" s="61">
        <f t="shared" si="0"/>
        <v>1147</v>
      </c>
      <c r="U25" s="61">
        <f t="shared" si="0"/>
        <v>988</v>
      </c>
      <c r="V25" s="61">
        <f t="shared" si="0"/>
        <v>946</v>
      </c>
      <c r="W25" s="61">
        <f t="shared" si="0"/>
        <v>3081</v>
      </c>
      <c r="X25" s="61">
        <f t="shared" si="0"/>
        <v>28543</v>
      </c>
    </row>
    <row r="27" spans="2:24" ht="12.75">
      <c r="B27" s="6" t="s">
        <v>315</v>
      </c>
      <c r="X27"/>
    </row>
    <row r="28" ht="12.75">
      <c r="X28"/>
    </row>
    <row r="29" spans="2:24" ht="12.75">
      <c r="B29" s="2"/>
      <c r="C29" s="6" t="s">
        <v>320</v>
      </c>
      <c r="X29"/>
    </row>
    <row r="30" spans="7:8" ht="12.75">
      <c r="G30" s="6"/>
      <c r="H30" s="6"/>
    </row>
    <row r="31" spans="2:3" ht="12.75">
      <c r="B31" s="4"/>
      <c r="C31" s="6" t="s">
        <v>321</v>
      </c>
    </row>
    <row r="33" spans="2:3" ht="12.75">
      <c r="B33" s="5"/>
      <c r="C33" s="6" t="s">
        <v>316</v>
      </c>
    </row>
  </sheetData>
  <sheetProtection/>
  <mergeCells count="6">
    <mergeCell ref="F4:W4"/>
    <mergeCell ref="F5:H5"/>
    <mergeCell ref="I5:O5"/>
    <mergeCell ref="P5:R5"/>
    <mergeCell ref="T5:W5"/>
    <mergeCell ref="A25:D25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5"/>
  <sheetViews>
    <sheetView zoomScalePageLayoutView="0" workbookViewId="0" topLeftCell="A1">
      <pane xSplit="22" ySplit="6" topLeftCell="W64" activePane="bottomRight" state="frozen"/>
      <selection pane="topLeft" activeCell="A1" sqref="A1"/>
      <selection pane="topRight" activeCell="W1" sqref="W1"/>
      <selection pane="bottomLeft" activeCell="A7" sqref="A7"/>
      <selection pane="bottomRight" activeCell="AA4" sqref="AA4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6.5742187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24" ht="15.75">
      <c r="B1" s="7" t="s">
        <v>319</v>
      </c>
      <c r="C1" s="7"/>
      <c r="D1" s="7" t="s">
        <v>397</v>
      </c>
      <c r="E1" s="7"/>
      <c r="F1" s="8"/>
      <c r="G1" s="7"/>
      <c r="H1" s="7"/>
      <c r="I1" s="7"/>
      <c r="J1" s="7"/>
      <c r="X1" s="64"/>
    </row>
    <row r="2" spans="2:24" ht="15.75">
      <c r="B2" s="7" t="s">
        <v>317</v>
      </c>
      <c r="C2" s="7"/>
      <c r="D2" s="7" t="s">
        <v>317</v>
      </c>
      <c r="E2" s="7"/>
      <c r="F2" s="8"/>
      <c r="X2" s="64"/>
    </row>
    <row r="3" spans="2:24" ht="15.75">
      <c r="B3" s="7" t="s">
        <v>317</v>
      </c>
      <c r="C3" s="7"/>
      <c r="D3" s="8"/>
      <c r="X3" s="64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7" t="s">
        <v>306</v>
      </c>
      <c r="G6" s="46" t="s">
        <v>307</v>
      </c>
      <c r="H6" s="46" t="s">
        <v>313</v>
      </c>
      <c r="I6" s="46" t="s">
        <v>292</v>
      </c>
      <c r="J6" s="46" t="s">
        <v>293</v>
      </c>
      <c r="K6" s="46" t="s">
        <v>294</v>
      </c>
      <c r="L6" s="46" t="s">
        <v>295</v>
      </c>
      <c r="M6" s="46" t="s">
        <v>296</v>
      </c>
      <c r="N6" s="46" t="s">
        <v>297</v>
      </c>
      <c r="O6" s="46" t="s">
        <v>313</v>
      </c>
      <c r="P6" s="46" t="s">
        <v>298</v>
      </c>
      <c r="Q6" s="47" t="s">
        <v>299</v>
      </c>
      <c r="R6" s="46" t="s">
        <v>300</v>
      </c>
      <c r="S6" s="46" t="s">
        <v>313</v>
      </c>
      <c r="T6" s="46" t="s">
        <v>301</v>
      </c>
      <c r="U6" s="46" t="s">
        <v>302</v>
      </c>
      <c r="V6" s="46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103</v>
      </c>
      <c r="C7" s="30" t="s">
        <v>236</v>
      </c>
      <c r="D7" s="31">
        <v>21020003</v>
      </c>
      <c r="E7" s="53" t="s">
        <v>322</v>
      </c>
      <c r="F7" s="55">
        <v>5</v>
      </c>
      <c r="G7" s="55">
        <v>3</v>
      </c>
      <c r="H7" s="55">
        <f>SUM(F7:G7)</f>
        <v>8</v>
      </c>
      <c r="I7" s="55">
        <v>3</v>
      </c>
      <c r="J7" s="55">
        <v>7</v>
      </c>
      <c r="K7" s="55">
        <v>2</v>
      </c>
      <c r="L7" s="55">
        <v>4</v>
      </c>
      <c r="M7" s="55">
        <v>2</v>
      </c>
      <c r="N7" s="55">
        <v>3</v>
      </c>
      <c r="O7" s="55">
        <f>SUM(I7:N7)</f>
        <v>21</v>
      </c>
      <c r="P7" s="55">
        <v>0</v>
      </c>
      <c r="Q7" s="55">
        <v>0</v>
      </c>
      <c r="R7" s="55">
        <v>0</v>
      </c>
      <c r="S7" s="55">
        <f>SUM(P7:R7)</f>
        <v>0</v>
      </c>
      <c r="T7" s="55">
        <v>0</v>
      </c>
      <c r="U7" s="55">
        <v>0</v>
      </c>
      <c r="V7" s="55">
        <v>0</v>
      </c>
      <c r="W7" s="55">
        <f>SUM(T7:V7)</f>
        <v>0</v>
      </c>
      <c r="X7" s="56">
        <f>SUM(W7,S7,O7,H7)</f>
        <v>29</v>
      </c>
    </row>
    <row r="8" spans="1:24" ht="12.75">
      <c r="A8" s="16"/>
      <c r="B8" s="29"/>
      <c r="C8" s="29"/>
      <c r="D8" s="32" t="s">
        <v>105</v>
      </c>
      <c r="E8" s="53" t="s">
        <v>323</v>
      </c>
      <c r="F8" s="55">
        <v>8</v>
      </c>
      <c r="G8" s="55">
        <v>6</v>
      </c>
      <c r="H8" s="55">
        <f>SUM(F8:G8)</f>
        <v>14</v>
      </c>
      <c r="I8" s="55">
        <v>4</v>
      </c>
      <c r="J8" s="55">
        <v>4</v>
      </c>
      <c r="K8" s="55">
        <v>3</v>
      </c>
      <c r="L8" s="55">
        <v>4</v>
      </c>
      <c r="M8" s="55">
        <v>3</v>
      </c>
      <c r="N8" s="55">
        <v>3</v>
      </c>
      <c r="O8" s="55">
        <f>SUM(I8:N8)</f>
        <v>21</v>
      </c>
      <c r="P8" s="55">
        <v>0</v>
      </c>
      <c r="Q8" s="55">
        <v>0</v>
      </c>
      <c r="R8" s="55">
        <v>0</v>
      </c>
      <c r="S8" s="55">
        <f>SUM(P8:R8)</f>
        <v>0</v>
      </c>
      <c r="T8" s="55">
        <v>0</v>
      </c>
      <c r="U8" s="55">
        <v>0</v>
      </c>
      <c r="V8" s="55">
        <v>0</v>
      </c>
      <c r="W8" s="55">
        <f>SUM(T8:V8)</f>
        <v>0</v>
      </c>
      <c r="X8" s="56">
        <f>SUM(W8,S8,O8,H8)</f>
        <v>35</v>
      </c>
    </row>
    <row r="9" spans="1:24" ht="12.75">
      <c r="A9" s="36"/>
      <c r="B9" s="33"/>
      <c r="C9" s="33"/>
      <c r="D9" s="34"/>
      <c r="E9" s="53" t="s">
        <v>313</v>
      </c>
      <c r="F9" s="55">
        <f>SUM(F7:F8)</f>
        <v>13</v>
      </c>
      <c r="G9" s="55">
        <f aca="true" t="shared" si="0" ref="G9:W9">SUM(G7:G8)</f>
        <v>9</v>
      </c>
      <c r="H9" s="55">
        <f t="shared" si="0"/>
        <v>22</v>
      </c>
      <c r="I9" s="55">
        <f t="shared" si="0"/>
        <v>7</v>
      </c>
      <c r="J9" s="55">
        <f t="shared" si="0"/>
        <v>11</v>
      </c>
      <c r="K9" s="55">
        <f t="shared" si="0"/>
        <v>5</v>
      </c>
      <c r="L9" s="55">
        <f t="shared" si="0"/>
        <v>8</v>
      </c>
      <c r="M9" s="55">
        <f t="shared" si="0"/>
        <v>5</v>
      </c>
      <c r="N9" s="55">
        <f t="shared" si="0"/>
        <v>6</v>
      </c>
      <c r="O9" s="55">
        <f t="shared" si="0"/>
        <v>42</v>
      </c>
      <c r="P9" s="55">
        <f t="shared" si="0"/>
        <v>0</v>
      </c>
      <c r="Q9" s="55">
        <f t="shared" si="0"/>
        <v>0</v>
      </c>
      <c r="R9" s="55">
        <f t="shared" si="0"/>
        <v>0</v>
      </c>
      <c r="S9" s="55">
        <f t="shared" si="0"/>
        <v>0</v>
      </c>
      <c r="T9" s="55">
        <f t="shared" si="0"/>
        <v>0</v>
      </c>
      <c r="U9" s="55">
        <f t="shared" si="0"/>
        <v>0</v>
      </c>
      <c r="V9" s="55">
        <f t="shared" si="0"/>
        <v>0</v>
      </c>
      <c r="W9" s="55">
        <f t="shared" si="0"/>
        <v>0</v>
      </c>
      <c r="X9" s="55">
        <f>SUM(X7:X8)</f>
        <v>64</v>
      </c>
    </row>
    <row r="10" spans="1:24" ht="12.75">
      <c r="A10" s="35">
        <v>2</v>
      </c>
      <c r="B10" s="30" t="s">
        <v>28</v>
      </c>
      <c r="C10" s="30" t="s">
        <v>197</v>
      </c>
      <c r="D10" s="31">
        <v>21020008</v>
      </c>
      <c r="E10" s="53" t="s">
        <v>322</v>
      </c>
      <c r="F10" s="55">
        <v>6</v>
      </c>
      <c r="G10" s="55">
        <v>10</v>
      </c>
      <c r="H10" s="55">
        <f>SUM(F10:G10)</f>
        <v>16</v>
      </c>
      <c r="I10" s="55">
        <v>3</v>
      </c>
      <c r="J10" s="55">
        <v>2</v>
      </c>
      <c r="K10" s="55">
        <v>8</v>
      </c>
      <c r="L10" s="55">
        <v>6</v>
      </c>
      <c r="M10" s="55">
        <v>3</v>
      </c>
      <c r="N10" s="55">
        <v>5</v>
      </c>
      <c r="O10" s="55">
        <f>SUM(I10:N10)</f>
        <v>27</v>
      </c>
      <c r="P10" s="55">
        <v>0</v>
      </c>
      <c r="Q10" s="55">
        <v>0</v>
      </c>
      <c r="R10" s="55">
        <v>0</v>
      </c>
      <c r="S10" s="55">
        <f>SUM(P10:R10)</f>
        <v>0</v>
      </c>
      <c r="T10" s="55">
        <v>0</v>
      </c>
      <c r="U10" s="55">
        <v>0</v>
      </c>
      <c r="V10" s="55">
        <v>0</v>
      </c>
      <c r="W10" s="55">
        <f>SUM(T10:V10)</f>
        <v>0</v>
      </c>
      <c r="X10" s="56">
        <f>SUM(W10,S10,O10,H10)</f>
        <v>43</v>
      </c>
    </row>
    <row r="11" spans="1:24" ht="12.75">
      <c r="A11" s="16"/>
      <c r="B11" s="29"/>
      <c r="C11" s="29"/>
      <c r="D11" s="32" t="s">
        <v>30</v>
      </c>
      <c r="E11" s="53" t="s">
        <v>323</v>
      </c>
      <c r="F11" s="55">
        <v>9</v>
      </c>
      <c r="G11" s="55">
        <v>5</v>
      </c>
      <c r="H11" s="55">
        <f>SUM(F11:G11)</f>
        <v>14</v>
      </c>
      <c r="I11" s="55">
        <v>4</v>
      </c>
      <c r="J11" s="55">
        <v>2</v>
      </c>
      <c r="K11" s="55">
        <v>9</v>
      </c>
      <c r="L11" s="55">
        <v>2</v>
      </c>
      <c r="M11" s="55">
        <v>8</v>
      </c>
      <c r="N11" s="55">
        <v>6</v>
      </c>
      <c r="O11" s="55">
        <f>SUM(I11:N11)</f>
        <v>31</v>
      </c>
      <c r="P11" s="55">
        <v>0</v>
      </c>
      <c r="Q11" s="55">
        <v>0</v>
      </c>
      <c r="R11" s="55">
        <v>0</v>
      </c>
      <c r="S11" s="55">
        <f>SUM(P11:R11)</f>
        <v>0</v>
      </c>
      <c r="T11" s="55">
        <v>0</v>
      </c>
      <c r="U11" s="55">
        <v>0</v>
      </c>
      <c r="V11" s="55">
        <v>0</v>
      </c>
      <c r="W11" s="55">
        <f>SUM(T11:V11)</f>
        <v>0</v>
      </c>
      <c r="X11" s="56">
        <f>SUM(W11,S11,O11,H11)</f>
        <v>45</v>
      </c>
    </row>
    <row r="12" spans="1:24" ht="12.75">
      <c r="A12" s="36"/>
      <c r="B12" s="33"/>
      <c r="C12" s="33"/>
      <c r="D12" s="34"/>
      <c r="E12" s="53" t="s">
        <v>313</v>
      </c>
      <c r="F12" s="55">
        <f aca="true" t="shared" si="1" ref="F12:W12">SUM(F10:F11)</f>
        <v>15</v>
      </c>
      <c r="G12" s="55">
        <f t="shared" si="1"/>
        <v>15</v>
      </c>
      <c r="H12" s="55">
        <f t="shared" si="1"/>
        <v>30</v>
      </c>
      <c r="I12" s="55">
        <f t="shared" si="1"/>
        <v>7</v>
      </c>
      <c r="J12" s="55">
        <f t="shared" si="1"/>
        <v>4</v>
      </c>
      <c r="K12" s="55">
        <f t="shared" si="1"/>
        <v>17</v>
      </c>
      <c r="L12" s="55">
        <f t="shared" si="1"/>
        <v>8</v>
      </c>
      <c r="M12" s="55">
        <f t="shared" si="1"/>
        <v>11</v>
      </c>
      <c r="N12" s="55">
        <f t="shared" si="1"/>
        <v>11</v>
      </c>
      <c r="O12" s="55">
        <f t="shared" si="1"/>
        <v>58</v>
      </c>
      <c r="P12" s="55">
        <f t="shared" si="1"/>
        <v>0</v>
      </c>
      <c r="Q12" s="55">
        <f t="shared" si="1"/>
        <v>0</v>
      </c>
      <c r="R12" s="55">
        <f t="shared" si="1"/>
        <v>0</v>
      </c>
      <c r="S12" s="55">
        <f t="shared" si="1"/>
        <v>0</v>
      </c>
      <c r="T12" s="55">
        <f t="shared" si="1"/>
        <v>0</v>
      </c>
      <c r="U12" s="55">
        <f t="shared" si="1"/>
        <v>0</v>
      </c>
      <c r="V12" s="55">
        <f t="shared" si="1"/>
        <v>0</v>
      </c>
      <c r="W12" s="55">
        <f t="shared" si="1"/>
        <v>0</v>
      </c>
      <c r="X12" s="55">
        <f>SUM(X10:X11)</f>
        <v>88</v>
      </c>
    </row>
    <row r="13" spans="1:24" ht="12.75">
      <c r="A13" s="35">
        <v>3</v>
      </c>
      <c r="B13" s="30" t="s">
        <v>190</v>
      </c>
      <c r="C13" s="30" t="s">
        <v>32</v>
      </c>
      <c r="D13" s="31">
        <v>21020010</v>
      </c>
      <c r="E13" s="53" t="s">
        <v>322</v>
      </c>
      <c r="F13" s="55">
        <v>6</v>
      </c>
      <c r="G13" s="55">
        <v>7</v>
      </c>
      <c r="H13" s="55">
        <f>SUM(F13:G13)</f>
        <v>13</v>
      </c>
      <c r="I13" s="55">
        <v>7</v>
      </c>
      <c r="J13" s="55">
        <v>4</v>
      </c>
      <c r="K13" s="55">
        <v>10</v>
      </c>
      <c r="L13" s="55">
        <v>11</v>
      </c>
      <c r="M13" s="55">
        <v>11</v>
      </c>
      <c r="N13" s="55">
        <v>12</v>
      </c>
      <c r="O13" s="55">
        <f>SUM(I13:N13)</f>
        <v>55</v>
      </c>
      <c r="P13" s="55">
        <v>0</v>
      </c>
      <c r="Q13" s="55">
        <v>0</v>
      </c>
      <c r="R13" s="55">
        <v>0</v>
      </c>
      <c r="S13" s="55">
        <f>SUM(P13:R13)</f>
        <v>0</v>
      </c>
      <c r="T13" s="55">
        <v>0</v>
      </c>
      <c r="U13" s="55">
        <v>0</v>
      </c>
      <c r="V13" s="55">
        <v>0</v>
      </c>
      <c r="W13" s="55">
        <f>SUM(T13:V13)</f>
        <v>0</v>
      </c>
      <c r="X13" s="56">
        <f>SUM(W13,S13,O13,H13)</f>
        <v>68</v>
      </c>
    </row>
    <row r="14" spans="1:24" ht="12.75">
      <c r="A14" s="16"/>
      <c r="B14" s="29"/>
      <c r="C14" s="29"/>
      <c r="D14" s="32" t="s">
        <v>192</v>
      </c>
      <c r="E14" s="53" t="s">
        <v>323</v>
      </c>
      <c r="F14" s="55">
        <v>3</v>
      </c>
      <c r="G14" s="55">
        <v>5</v>
      </c>
      <c r="H14" s="55">
        <f>SUM(F14:G14)</f>
        <v>8</v>
      </c>
      <c r="I14" s="55">
        <v>4</v>
      </c>
      <c r="J14" s="55">
        <v>6</v>
      </c>
      <c r="K14" s="55">
        <v>10</v>
      </c>
      <c r="L14" s="55">
        <v>6</v>
      </c>
      <c r="M14" s="55">
        <v>5</v>
      </c>
      <c r="N14" s="55">
        <v>7</v>
      </c>
      <c r="O14" s="55">
        <f>SUM(I14:N14)</f>
        <v>38</v>
      </c>
      <c r="P14" s="55">
        <v>0</v>
      </c>
      <c r="Q14" s="55">
        <v>0</v>
      </c>
      <c r="R14" s="55">
        <v>0</v>
      </c>
      <c r="S14" s="55">
        <f>SUM(P14:R14)</f>
        <v>0</v>
      </c>
      <c r="T14" s="55">
        <v>0</v>
      </c>
      <c r="U14" s="55">
        <v>0</v>
      </c>
      <c r="V14" s="55">
        <v>0</v>
      </c>
      <c r="W14" s="55">
        <f>SUM(T14:V14)</f>
        <v>0</v>
      </c>
      <c r="X14" s="56">
        <f>SUM(W14,S14,O14,H14)</f>
        <v>46</v>
      </c>
    </row>
    <row r="15" spans="1:24" ht="12.75">
      <c r="A15" s="36"/>
      <c r="B15" s="33"/>
      <c r="C15" s="33"/>
      <c r="D15" s="34"/>
      <c r="E15" s="53" t="s">
        <v>313</v>
      </c>
      <c r="F15" s="55">
        <f aca="true" t="shared" si="2" ref="F15:W15">SUM(F13:F14)</f>
        <v>9</v>
      </c>
      <c r="G15" s="55">
        <f t="shared" si="2"/>
        <v>12</v>
      </c>
      <c r="H15" s="55">
        <f t="shared" si="2"/>
        <v>21</v>
      </c>
      <c r="I15" s="55">
        <f t="shared" si="2"/>
        <v>11</v>
      </c>
      <c r="J15" s="55">
        <f t="shared" si="2"/>
        <v>10</v>
      </c>
      <c r="K15" s="55">
        <f t="shared" si="2"/>
        <v>20</v>
      </c>
      <c r="L15" s="55">
        <f t="shared" si="2"/>
        <v>17</v>
      </c>
      <c r="M15" s="55">
        <f t="shared" si="2"/>
        <v>16</v>
      </c>
      <c r="N15" s="55">
        <f t="shared" si="2"/>
        <v>19</v>
      </c>
      <c r="O15" s="55">
        <f t="shared" si="2"/>
        <v>93</v>
      </c>
      <c r="P15" s="55">
        <f t="shared" si="2"/>
        <v>0</v>
      </c>
      <c r="Q15" s="55">
        <f t="shared" si="2"/>
        <v>0</v>
      </c>
      <c r="R15" s="55">
        <f t="shared" si="2"/>
        <v>0</v>
      </c>
      <c r="S15" s="55">
        <f t="shared" si="2"/>
        <v>0</v>
      </c>
      <c r="T15" s="55">
        <f t="shared" si="2"/>
        <v>0</v>
      </c>
      <c r="U15" s="55">
        <f t="shared" si="2"/>
        <v>0</v>
      </c>
      <c r="V15" s="55">
        <f t="shared" si="2"/>
        <v>0</v>
      </c>
      <c r="W15" s="55">
        <f t="shared" si="2"/>
        <v>0</v>
      </c>
      <c r="X15" s="55">
        <f>SUM(X13:X14)</f>
        <v>114</v>
      </c>
    </row>
    <row r="16" spans="1:24" ht="12.75">
      <c r="A16" s="35">
        <v>4</v>
      </c>
      <c r="B16" s="30" t="s">
        <v>226</v>
      </c>
      <c r="C16" s="30" t="s">
        <v>128</v>
      </c>
      <c r="D16" s="31">
        <v>21020011</v>
      </c>
      <c r="E16" s="53" t="s">
        <v>322</v>
      </c>
      <c r="F16" s="55">
        <v>7</v>
      </c>
      <c r="G16" s="55">
        <v>6</v>
      </c>
      <c r="H16" s="55">
        <f>SUM(F16:G16)</f>
        <v>13</v>
      </c>
      <c r="I16" s="55">
        <v>6</v>
      </c>
      <c r="J16" s="55">
        <v>6</v>
      </c>
      <c r="K16" s="55">
        <v>8</v>
      </c>
      <c r="L16" s="55">
        <v>3</v>
      </c>
      <c r="M16" s="55">
        <v>3</v>
      </c>
      <c r="N16" s="55">
        <v>6</v>
      </c>
      <c r="O16" s="55">
        <f>SUM(I16:N16)</f>
        <v>32</v>
      </c>
      <c r="P16" s="55">
        <v>0</v>
      </c>
      <c r="Q16" s="55">
        <v>0</v>
      </c>
      <c r="R16" s="55">
        <v>0</v>
      </c>
      <c r="S16" s="55">
        <f>SUM(P16:R16)</f>
        <v>0</v>
      </c>
      <c r="T16" s="55">
        <v>0</v>
      </c>
      <c r="U16" s="55">
        <v>0</v>
      </c>
      <c r="V16" s="55">
        <v>0</v>
      </c>
      <c r="W16" s="55">
        <f>SUM(T16:V16)</f>
        <v>0</v>
      </c>
      <c r="X16" s="56">
        <f>SUM(W16,S16,O16,H16)</f>
        <v>45</v>
      </c>
    </row>
    <row r="17" spans="1:24" ht="12.75">
      <c r="A17" s="16"/>
      <c r="B17" s="29"/>
      <c r="C17" s="29"/>
      <c r="D17" s="32" t="s">
        <v>228</v>
      </c>
      <c r="E17" s="53" t="s">
        <v>323</v>
      </c>
      <c r="F17" s="55">
        <v>5</v>
      </c>
      <c r="G17" s="55">
        <v>7</v>
      </c>
      <c r="H17" s="55">
        <f>SUM(F17:G17)</f>
        <v>12</v>
      </c>
      <c r="I17" s="55">
        <v>10</v>
      </c>
      <c r="J17" s="55">
        <v>1</v>
      </c>
      <c r="K17" s="55">
        <v>4</v>
      </c>
      <c r="L17" s="55">
        <v>5</v>
      </c>
      <c r="M17" s="55">
        <v>3</v>
      </c>
      <c r="N17" s="55">
        <v>4</v>
      </c>
      <c r="O17" s="55">
        <f>SUM(I17:N17)</f>
        <v>27</v>
      </c>
      <c r="P17" s="55">
        <v>0</v>
      </c>
      <c r="Q17" s="55">
        <v>0</v>
      </c>
      <c r="R17" s="55">
        <v>0</v>
      </c>
      <c r="S17" s="55">
        <f>SUM(P17:R17)</f>
        <v>0</v>
      </c>
      <c r="T17" s="55">
        <v>0</v>
      </c>
      <c r="U17" s="55">
        <v>0</v>
      </c>
      <c r="V17" s="55">
        <v>0</v>
      </c>
      <c r="W17" s="55">
        <f>SUM(T17:V17)</f>
        <v>0</v>
      </c>
      <c r="X17" s="56">
        <f>SUM(W17,S17,O17,H17)</f>
        <v>39</v>
      </c>
    </row>
    <row r="18" spans="1:24" ht="12.75">
      <c r="A18" s="36"/>
      <c r="B18" s="33"/>
      <c r="C18" s="33"/>
      <c r="D18" s="34"/>
      <c r="E18" s="53" t="s">
        <v>313</v>
      </c>
      <c r="F18" s="55">
        <f aca="true" t="shared" si="3" ref="F18:W18">SUM(F16:F17)</f>
        <v>12</v>
      </c>
      <c r="G18" s="55">
        <f t="shared" si="3"/>
        <v>13</v>
      </c>
      <c r="H18" s="55">
        <f t="shared" si="3"/>
        <v>25</v>
      </c>
      <c r="I18" s="55">
        <f t="shared" si="3"/>
        <v>16</v>
      </c>
      <c r="J18" s="55">
        <f t="shared" si="3"/>
        <v>7</v>
      </c>
      <c r="K18" s="55">
        <f t="shared" si="3"/>
        <v>12</v>
      </c>
      <c r="L18" s="55">
        <f t="shared" si="3"/>
        <v>8</v>
      </c>
      <c r="M18" s="55">
        <f t="shared" si="3"/>
        <v>6</v>
      </c>
      <c r="N18" s="55">
        <f t="shared" si="3"/>
        <v>10</v>
      </c>
      <c r="O18" s="55">
        <f t="shared" si="3"/>
        <v>59</v>
      </c>
      <c r="P18" s="55">
        <f t="shared" si="3"/>
        <v>0</v>
      </c>
      <c r="Q18" s="55">
        <f t="shared" si="3"/>
        <v>0</v>
      </c>
      <c r="R18" s="55">
        <f t="shared" si="3"/>
        <v>0</v>
      </c>
      <c r="S18" s="55">
        <f t="shared" si="3"/>
        <v>0</v>
      </c>
      <c r="T18" s="55">
        <f t="shared" si="3"/>
        <v>0</v>
      </c>
      <c r="U18" s="55">
        <f t="shared" si="3"/>
        <v>0</v>
      </c>
      <c r="V18" s="55">
        <f t="shared" si="3"/>
        <v>0</v>
      </c>
      <c r="W18" s="55">
        <f t="shared" si="3"/>
        <v>0</v>
      </c>
      <c r="X18" s="55">
        <f>SUM(X16:X17)</f>
        <v>84</v>
      </c>
    </row>
    <row r="19" spans="1:24" ht="12.75">
      <c r="A19" s="35">
        <v>5</v>
      </c>
      <c r="B19" s="30" t="s">
        <v>34</v>
      </c>
      <c r="C19" s="30" t="s">
        <v>224</v>
      </c>
      <c r="D19" s="31">
        <v>21020012</v>
      </c>
      <c r="E19" s="53" t="s">
        <v>322</v>
      </c>
      <c r="F19" s="55">
        <v>7</v>
      </c>
      <c r="G19" s="55">
        <v>7</v>
      </c>
      <c r="H19" s="55">
        <f>SUM(F19:G19)</f>
        <v>14</v>
      </c>
      <c r="I19" s="55">
        <v>2</v>
      </c>
      <c r="J19" s="55">
        <v>4</v>
      </c>
      <c r="K19" s="55">
        <v>2</v>
      </c>
      <c r="L19" s="55">
        <v>3</v>
      </c>
      <c r="M19" s="55">
        <v>6</v>
      </c>
      <c r="N19" s="55">
        <v>4</v>
      </c>
      <c r="O19" s="55">
        <f>SUM(I19:N19)</f>
        <v>21</v>
      </c>
      <c r="P19" s="55">
        <v>0</v>
      </c>
      <c r="Q19" s="55">
        <v>0</v>
      </c>
      <c r="R19" s="55">
        <v>0</v>
      </c>
      <c r="S19" s="55">
        <f>SUM(P19:R19)</f>
        <v>0</v>
      </c>
      <c r="T19" s="55">
        <v>0</v>
      </c>
      <c r="U19" s="55">
        <v>0</v>
      </c>
      <c r="V19" s="55">
        <v>0</v>
      </c>
      <c r="W19" s="55">
        <f>SUM(T19:V19)</f>
        <v>0</v>
      </c>
      <c r="X19" s="56">
        <f>SUM(W19,S19,O19,H19)</f>
        <v>35</v>
      </c>
    </row>
    <row r="20" spans="1:24" ht="12.75">
      <c r="A20" s="16"/>
      <c r="B20" s="29"/>
      <c r="C20" s="29"/>
      <c r="D20" s="32" t="s">
        <v>36</v>
      </c>
      <c r="E20" s="53" t="s">
        <v>323</v>
      </c>
      <c r="F20" s="55">
        <v>7</v>
      </c>
      <c r="G20" s="55">
        <v>2</v>
      </c>
      <c r="H20" s="55">
        <f>SUM(F20:G20)</f>
        <v>9</v>
      </c>
      <c r="I20" s="55">
        <v>2</v>
      </c>
      <c r="J20" s="55">
        <v>2</v>
      </c>
      <c r="K20" s="55">
        <v>3</v>
      </c>
      <c r="L20" s="55">
        <v>3</v>
      </c>
      <c r="M20" s="55">
        <v>4</v>
      </c>
      <c r="N20" s="55">
        <v>2</v>
      </c>
      <c r="O20" s="55">
        <f>SUM(I20:N20)</f>
        <v>16</v>
      </c>
      <c r="P20" s="55">
        <v>0</v>
      </c>
      <c r="Q20" s="55">
        <v>0</v>
      </c>
      <c r="R20" s="55">
        <v>0</v>
      </c>
      <c r="S20" s="55">
        <f>SUM(P20:R20)</f>
        <v>0</v>
      </c>
      <c r="T20" s="55">
        <v>0</v>
      </c>
      <c r="U20" s="55">
        <v>0</v>
      </c>
      <c r="V20" s="55">
        <v>0</v>
      </c>
      <c r="W20" s="55">
        <f>SUM(T20:V20)</f>
        <v>0</v>
      </c>
      <c r="X20" s="56">
        <f>SUM(W20,S20,O20,H20)</f>
        <v>25</v>
      </c>
    </row>
    <row r="21" spans="1:24" ht="12.75">
      <c r="A21" s="36"/>
      <c r="B21" s="33"/>
      <c r="C21" s="33"/>
      <c r="D21" s="34"/>
      <c r="E21" s="53" t="s">
        <v>313</v>
      </c>
      <c r="F21" s="55">
        <f aca="true" t="shared" si="4" ref="F21:W21">SUM(F19:F20)</f>
        <v>14</v>
      </c>
      <c r="G21" s="55">
        <f t="shared" si="4"/>
        <v>9</v>
      </c>
      <c r="H21" s="55">
        <f t="shared" si="4"/>
        <v>23</v>
      </c>
      <c r="I21" s="55">
        <f t="shared" si="4"/>
        <v>4</v>
      </c>
      <c r="J21" s="55">
        <f t="shared" si="4"/>
        <v>6</v>
      </c>
      <c r="K21" s="55">
        <f t="shared" si="4"/>
        <v>5</v>
      </c>
      <c r="L21" s="55">
        <f t="shared" si="4"/>
        <v>6</v>
      </c>
      <c r="M21" s="55">
        <f t="shared" si="4"/>
        <v>10</v>
      </c>
      <c r="N21" s="55">
        <f t="shared" si="4"/>
        <v>6</v>
      </c>
      <c r="O21" s="55">
        <f t="shared" si="4"/>
        <v>37</v>
      </c>
      <c r="P21" s="55">
        <f t="shared" si="4"/>
        <v>0</v>
      </c>
      <c r="Q21" s="55">
        <f t="shared" si="4"/>
        <v>0</v>
      </c>
      <c r="R21" s="55">
        <f t="shared" si="4"/>
        <v>0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0</v>
      </c>
      <c r="W21" s="55">
        <f t="shared" si="4"/>
        <v>0</v>
      </c>
      <c r="X21" s="55">
        <f>SUM(X19:X20)</f>
        <v>60</v>
      </c>
    </row>
    <row r="22" spans="1:24" ht="12.75">
      <c r="A22" s="35">
        <v>6</v>
      </c>
      <c r="B22" s="30" t="s">
        <v>85</v>
      </c>
      <c r="C22" s="30" t="s">
        <v>86</v>
      </c>
      <c r="D22" s="31">
        <v>21020013</v>
      </c>
      <c r="E22" s="53" t="s">
        <v>322</v>
      </c>
      <c r="F22" s="55">
        <v>11</v>
      </c>
      <c r="G22" s="55">
        <v>6</v>
      </c>
      <c r="H22" s="55">
        <f>SUM(F22:G22)</f>
        <v>17</v>
      </c>
      <c r="I22" s="55">
        <v>6</v>
      </c>
      <c r="J22" s="55">
        <v>4</v>
      </c>
      <c r="K22" s="55">
        <v>11</v>
      </c>
      <c r="L22" s="55">
        <v>7</v>
      </c>
      <c r="M22" s="55">
        <v>3</v>
      </c>
      <c r="N22" s="55">
        <v>5</v>
      </c>
      <c r="O22" s="55">
        <f>SUM(I22:N22)</f>
        <v>36</v>
      </c>
      <c r="P22" s="55">
        <v>0</v>
      </c>
      <c r="Q22" s="55">
        <v>0</v>
      </c>
      <c r="R22" s="55">
        <v>0</v>
      </c>
      <c r="S22" s="55">
        <f>SUM(P22:R22)</f>
        <v>0</v>
      </c>
      <c r="T22" s="55">
        <v>0</v>
      </c>
      <c r="U22" s="55">
        <v>0</v>
      </c>
      <c r="V22" s="55">
        <v>0</v>
      </c>
      <c r="W22" s="55">
        <f>SUM(T22:V22)</f>
        <v>0</v>
      </c>
      <c r="X22" s="56">
        <f>SUM(W22,S22,O22,H22)</f>
        <v>53</v>
      </c>
    </row>
    <row r="23" spans="1:24" ht="12.75">
      <c r="A23" s="16"/>
      <c r="B23" s="29"/>
      <c r="C23" s="29"/>
      <c r="D23" s="32" t="s">
        <v>87</v>
      </c>
      <c r="E23" s="53" t="s">
        <v>323</v>
      </c>
      <c r="F23" s="55">
        <v>11</v>
      </c>
      <c r="G23" s="55">
        <v>2</v>
      </c>
      <c r="H23" s="55">
        <f>SUM(F23:G23)</f>
        <v>13</v>
      </c>
      <c r="I23" s="55">
        <v>2</v>
      </c>
      <c r="J23" s="55">
        <v>4</v>
      </c>
      <c r="K23" s="55">
        <v>7</v>
      </c>
      <c r="L23" s="55">
        <v>9</v>
      </c>
      <c r="M23" s="55">
        <v>2</v>
      </c>
      <c r="N23" s="55">
        <v>6</v>
      </c>
      <c r="O23" s="55">
        <f>SUM(I23:N23)</f>
        <v>30</v>
      </c>
      <c r="P23" s="55">
        <v>0</v>
      </c>
      <c r="Q23" s="55">
        <v>0</v>
      </c>
      <c r="R23" s="55">
        <v>0</v>
      </c>
      <c r="S23" s="55">
        <f>SUM(P23:R23)</f>
        <v>0</v>
      </c>
      <c r="T23" s="55">
        <v>0</v>
      </c>
      <c r="U23" s="55">
        <v>0</v>
      </c>
      <c r="V23" s="55">
        <v>0</v>
      </c>
      <c r="W23" s="55">
        <f>SUM(T23:V23)</f>
        <v>0</v>
      </c>
      <c r="X23" s="56">
        <f>SUM(W23,S23,O23,H23)</f>
        <v>43</v>
      </c>
    </row>
    <row r="24" spans="1:24" ht="12.75">
      <c r="A24" s="36"/>
      <c r="B24" s="33"/>
      <c r="C24" s="33"/>
      <c r="D24" s="34"/>
      <c r="E24" s="53" t="s">
        <v>313</v>
      </c>
      <c r="F24" s="55">
        <f aca="true" t="shared" si="5" ref="F24:W24">SUM(F22:F23)</f>
        <v>22</v>
      </c>
      <c r="G24" s="55">
        <f t="shared" si="5"/>
        <v>8</v>
      </c>
      <c r="H24" s="55">
        <f t="shared" si="5"/>
        <v>30</v>
      </c>
      <c r="I24" s="55">
        <f t="shared" si="5"/>
        <v>8</v>
      </c>
      <c r="J24" s="55">
        <f t="shared" si="5"/>
        <v>8</v>
      </c>
      <c r="K24" s="55">
        <f t="shared" si="5"/>
        <v>18</v>
      </c>
      <c r="L24" s="55">
        <f t="shared" si="5"/>
        <v>16</v>
      </c>
      <c r="M24" s="55">
        <f t="shared" si="5"/>
        <v>5</v>
      </c>
      <c r="N24" s="55">
        <f t="shared" si="5"/>
        <v>11</v>
      </c>
      <c r="O24" s="55">
        <f t="shared" si="5"/>
        <v>66</v>
      </c>
      <c r="P24" s="55">
        <f t="shared" si="5"/>
        <v>0</v>
      </c>
      <c r="Q24" s="55">
        <f t="shared" si="5"/>
        <v>0</v>
      </c>
      <c r="R24" s="55">
        <f t="shared" si="5"/>
        <v>0</v>
      </c>
      <c r="S24" s="55">
        <f t="shared" si="5"/>
        <v>0</v>
      </c>
      <c r="T24" s="55">
        <f t="shared" si="5"/>
        <v>0</v>
      </c>
      <c r="U24" s="55">
        <f t="shared" si="5"/>
        <v>0</v>
      </c>
      <c r="V24" s="55">
        <f t="shared" si="5"/>
        <v>0</v>
      </c>
      <c r="W24" s="55">
        <f t="shared" si="5"/>
        <v>0</v>
      </c>
      <c r="X24" s="55">
        <f>SUM(X22:X23)</f>
        <v>96</v>
      </c>
    </row>
    <row r="25" spans="1:24" ht="12.75">
      <c r="A25" s="35">
        <v>7</v>
      </c>
      <c r="B25" s="30" t="s">
        <v>31</v>
      </c>
      <c r="C25" s="30" t="s">
        <v>146</v>
      </c>
      <c r="D25" s="31">
        <v>21020021</v>
      </c>
      <c r="E25" s="53" t="s">
        <v>322</v>
      </c>
      <c r="F25" s="55">
        <v>4</v>
      </c>
      <c r="G25" s="55">
        <v>4</v>
      </c>
      <c r="H25" s="55">
        <f>SUM(F25:G25)</f>
        <v>8</v>
      </c>
      <c r="I25" s="55">
        <v>7</v>
      </c>
      <c r="J25" s="55">
        <v>5</v>
      </c>
      <c r="K25" s="55">
        <v>6</v>
      </c>
      <c r="L25" s="55">
        <v>9</v>
      </c>
      <c r="M25" s="55">
        <v>9</v>
      </c>
      <c r="N25" s="55">
        <v>15</v>
      </c>
      <c r="O25" s="55">
        <f>SUM(I25:N25)</f>
        <v>51</v>
      </c>
      <c r="P25" s="55">
        <v>0</v>
      </c>
      <c r="Q25" s="55">
        <v>0</v>
      </c>
      <c r="R25" s="55">
        <v>0</v>
      </c>
      <c r="S25" s="55">
        <f>SUM(P25:R25)</f>
        <v>0</v>
      </c>
      <c r="T25" s="55">
        <v>0</v>
      </c>
      <c r="U25" s="55">
        <v>0</v>
      </c>
      <c r="V25" s="55">
        <v>0</v>
      </c>
      <c r="W25" s="55">
        <f>SUM(T25:V25)</f>
        <v>0</v>
      </c>
      <c r="X25" s="56">
        <f>SUM(W25,S25,O25,H25)</f>
        <v>59</v>
      </c>
    </row>
    <row r="26" spans="1:24" ht="12.75">
      <c r="A26" s="16"/>
      <c r="B26" s="29"/>
      <c r="C26" s="29"/>
      <c r="D26" s="32" t="s">
        <v>33</v>
      </c>
      <c r="E26" s="53" t="s">
        <v>323</v>
      </c>
      <c r="F26" s="55">
        <v>4</v>
      </c>
      <c r="G26" s="55">
        <v>8</v>
      </c>
      <c r="H26" s="55">
        <f>SUM(F26:G26)</f>
        <v>12</v>
      </c>
      <c r="I26" s="55">
        <v>5</v>
      </c>
      <c r="J26" s="55">
        <v>3</v>
      </c>
      <c r="K26" s="55">
        <v>6</v>
      </c>
      <c r="L26" s="55">
        <v>10</v>
      </c>
      <c r="M26" s="55">
        <v>8</v>
      </c>
      <c r="N26" s="55">
        <v>8</v>
      </c>
      <c r="O26" s="55">
        <f>SUM(I26:N26)</f>
        <v>40</v>
      </c>
      <c r="P26" s="55">
        <v>0</v>
      </c>
      <c r="Q26" s="55">
        <v>0</v>
      </c>
      <c r="R26" s="55">
        <v>0</v>
      </c>
      <c r="S26" s="55">
        <f>SUM(P26:R26)</f>
        <v>0</v>
      </c>
      <c r="T26" s="55">
        <v>0</v>
      </c>
      <c r="U26" s="55">
        <v>0</v>
      </c>
      <c r="V26" s="55">
        <v>0</v>
      </c>
      <c r="W26" s="55">
        <f>SUM(T26:V26)</f>
        <v>0</v>
      </c>
      <c r="X26" s="56">
        <f>SUM(W26,S26,O26,H26)</f>
        <v>52</v>
      </c>
    </row>
    <row r="27" spans="1:24" ht="12.75">
      <c r="A27" s="36"/>
      <c r="B27" s="33"/>
      <c r="C27" s="33"/>
      <c r="D27" s="34"/>
      <c r="E27" s="53" t="s">
        <v>313</v>
      </c>
      <c r="F27" s="55">
        <f aca="true" t="shared" si="6" ref="F27:W27">SUM(F25:F26)</f>
        <v>8</v>
      </c>
      <c r="G27" s="55">
        <f t="shared" si="6"/>
        <v>12</v>
      </c>
      <c r="H27" s="55">
        <f t="shared" si="6"/>
        <v>20</v>
      </c>
      <c r="I27" s="55">
        <f t="shared" si="6"/>
        <v>12</v>
      </c>
      <c r="J27" s="55">
        <f t="shared" si="6"/>
        <v>8</v>
      </c>
      <c r="K27" s="55">
        <f t="shared" si="6"/>
        <v>12</v>
      </c>
      <c r="L27" s="55">
        <f t="shared" si="6"/>
        <v>19</v>
      </c>
      <c r="M27" s="55">
        <f t="shared" si="6"/>
        <v>17</v>
      </c>
      <c r="N27" s="55">
        <f t="shared" si="6"/>
        <v>23</v>
      </c>
      <c r="O27" s="55">
        <f t="shared" si="6"/>
        <v>91</v>
      </c>
      <c r="P27" s="55">
        <f t="shared" si="6"/>
        <v>0</v>
      </c>
      <c r="Q27" s="55">
        <f t="shared" si="6"/>
        <v>0</v>
      </c>
      <c r="R27" s="55">
        <f t="shared" si="6"/>
        <v>0</v>
      </c>
      <c r="S27" s="55">
        <f t="shared" si="6"/>
        <v>0</v>
      </c>
      <c r="T27" s="55">
        <f t="shared" si="6"/>
        <v>0</v>
      </c>
      <c r="U27" s="55">
        <f t="shared" si="6"/>
        <v>0</v>
      </c>
      <c r="V27" s="55">
        <f t="shared" si="6"/>
        <v>0</v>
      </c>
      <c r="W27" s="55">
        <f t="shared" si="6"/>
        <v>0</v>
      </c>
      <c r="X27" s="55">
        <f>SUM(X25:X26)</f>
        <v>111</v>
      </c>
    </row>
    <row r="28" spans="1:24" ht="12.75">
      <c r="A28" s="35">
        <v>8</v>
      </c>
      <c r="B28" s="30" t="s">
        <v>124</v>
      </c>
      <c r="C28" s="30" t="s">
        <v>269</v>
      </c>
      <c r="D28" s="31">
        <v>21020022</v>
      </c>
      <c r="E28" s="53" t="s">
        <v>322</v>
      </c>
      <c r="F28" s="55">
        <v>6</v>
      </c>
      <c r="G28" s="55">
        <v>0</v>
      </c>
      <c r="H28" s="55">
        <f>SUM(F28:G28)</f>
        <v>6</v>
      </c>
      <c r="I28" s="55">
        <v>2</v>
      </c>
      <c r="J28" s="55">
        <v>3</v>
      </c>
      <c r="K28" s="55">
        <v>3</v>
      </c>
      <c r="L28" s="55">
        <v>3</v>
      </c>
      <c r="M28" s="55">
        <v>6</v>
      </c>
      <c r="N28" s="55">
        <v>4</v>
      </c>
      <c r="O28" s="55">
        <f>SUM(I28:N28)</f>
        <v>21</v>
      </c>
      <c r="P28" s="55">
        <v>0</v>
      </c>
      <c r="Q28" s="55">
        <v>0</v>
      </c>
      <c r="R28" s="55">
        <v>0</v>
      </c>
      <c r="S28" s="55">
        <f>SUM(P28:R28)</f>
        <v>0</v>
      </c>
      <c r="T28" s="55">
        <v>0</v>
      </c>
      <c r="U28" s="55">
        <v>0</v>
      </c>
      <c r="V28" s="55">
        <v>0</v>
      </c>
      <c r="W28" s="55">
        <f>SUM(T28:V28)</f>
        <v>0</v>
      </c>
      <c r="X28" s="56">
        <f>SUM(W28,S28,O28,H28)</f>
        <v>27</v>
      </c>
    </row>
    <row r="29" spans="1:24" ht="12.75">
      <c r="A29" s="16"/>
      <c r="B29" s="29"/>
      <c r="C29" s="29"/>
      <c r="D29" s="32" t="s">
        <v>126</v>
      </c>
      <c r="E29" s="53" t="s">
        <v>323</v>
      </c>
      <c r="F29" s="55">
        <v>5</v>
      </c>
      <c r="G29" s="55">
        <v>4</v>
      </c>
      <c r="H29" s="55">
        <f>SUM(F29:G29)</f>
        <v>9</v>
      </c>
      <c r="I29" s="55">
        <v>3</v>
      </c>
      <c r="J29" s="55">
        <v>1</v>
      </c>
      <c r="K29" s="55">
        <v>3</v>
      </c>
      <c r="L29" s="55">
        <v>3</v>
      </c>
      <c r="M29" s="55">
        <v>2</v>
      </c>
      <c r="N29" s="55">
        <v>5</v>
      </c>
      <c r="O29" s="55">
        <f>SUM(I29:N29)</f>
        <v>17</v>
      </c>
      <c r="P29" s="55">
        <v>0</v>
      </c>
      <c r="Q29" s="55">
        <v>0</v>
      </c>
      <c r="R29" s="55">
        <v>0</v>
      </c>
      <c r="S29" s="55">
        <f>SUM(P29:R29)</f>
        <v>0</v>
      </c>
      <c r="T29" s="55">
        <v>0</v>
      </c>
      <c r="U29" s="55">
        <v>0</v>
      </c>
      <c r="V29" s="55">
        <v>0</v>
      </c>
      <c r="W29" s="55">
        <f>SUM(T29:V29)</f>
        <v>0</v>
      </c>
      <c r="X29" s="56">
        <f>SUM(W29,S29,O29,H29)</f>
        <v>26</v>
      </c>
    </row>
    <row r="30" spans="1:24" ht="12.75">
      <c r="A30" s="36"/>
      <c r="B30" s="29"/>
      <c r="C30" s="29"/>
      <c r="D30" s="50"/>
      <c r="E30" s="53" t="s">
        <v>313</v>
      </c>
      <c r="F30" s="55">
        <f aca="true" t="shared" si="7" ref="F30:W30">SUM(F28:F29)</f>
        <v>11</v>
      </c>
      <c r="G30" s="55">
        <f t="shared" si="7"/>
        <v>4</v>
      </c>
      <c r="H30" s="55">
        <f t="shared" si="7"/>
        <v>15</v>
      </c>
      <c r="I30" s="55">
        <f t="shared" si="7"/>
        <v>5</v>
      </c>
      <c r="J30" s="55">
        <f t="shared" si="7"/>
        <v>4</v>
      </c>
      <c r="K30" s="55">
        <f t="shared" si="7"/>
        <v>6</v>
      </c>
      <c r="L30" s="55">
        <f t="shared" si="7"/>
        <v>6</v>
      </c>
      <c r="M30" s="55">
        <f t="shared" si="7"/>
        <v>8</v>
      </c>
      <c r="N30" s="55">
        <f t="shared" si="7"/>
        <v>9</v>
      </c>
      <c r="O30" s="55">
        <f t="shared" si="7"/>
        <v>38</v>
      </c>
      <c r="P30" s="55">
        <f t="shared" si="7"/>
        <v>0</v>
      </c>
      <c r="Q30" s="55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55">
        <f t="shared" si="7"/>
        <v>0</v>
      </c>
      <c r="V30" s="55">
        <f t="shared" si="7"/>
        <v>0</v>
      </c>
      <c r="W30" s="55">
        <f t="shared" si="7"/>
        <v>0</v>
      </c>
      <c r="X30" s="55">
        <f>SUM(X28:X29)</f>
        <v>53</v>
      </c>
    </row>
    <row r="31" spans="1:24" ht="12.75">
      <c r="A31" s="35">
        <v>9</v>
      </c>
      <c r="B31" s="30" t="s">
        <v>265</v>
      </c>
      <c r="C31" s="30" t="s">
        <v>167</v>
      </c>
      <c r="D31" s="31">
        <v>21020023</v>
      </c>
      <c r="E31" s="53" t="s">
        <v>322</v>
      </c>
      <c r="F31" s="55">
        <v>9</v>
      </c>
      <c r="G31" s="55">
        <v>4</v>
      </c>
      <c r="H31" s="55">
        <f>SUM(F31:G31)</f>
        <v>13</v>
      </c>
      <c r="I31" s="55">
        <v>8</v>
      </c>
      <c r="J31" s="55">
        <v>3</v>
      </c>
      <c r="K31" s="55">
        <v>7</v>
      </c>
      <c r="L31" s="55">
        <v>5</v>
      </c>
      <c r="M31" s="55">
        <v>1</v>
      </c>
      <c r="N31" s="55">
        <v>5</v>
      </c>
      <c r="O31" s="55">
        <f>SUM(I31:N31)</f>
        <v>29</v>
      </c>
      <c r="P31" s="55">
        <v>0</v>
      </c>
      <c r="Q31" s="55">
        <v>0</v>
      </c>
      <c r="R31" s="55">
        <v>0</v>
      </c>
      <c r="S31" s="55">
        <f>SUM(P31:R31)</f>
        <v>0</v>
      </c>
      <c r="T31" s="55">
        <v>0</v>
      </c>
      <c r="U31" s="55">
        <v>0</v>
      </c>
      <c r="V31" s="55">
        <v>0</v>
      </c>
      <c r="W31" s="55">
        <f>SUM(T31:V31)</f>
        <v>0</v>
      </c>
      <c r="X31" s="56">
        <f>SUM(W31,S31,O31,H31)</f>
        <v>42</v>
      </c>
    </row>
    <row r="32" spans="1:24" ht="12.75">
      <c r="A32" s="16"/>
      <c r="B32" s="29"/>
      <c r="C32" s="29"/>
      <c r="D32" s="32" t="s">
        <v>267</v>
      </c>
      <c r="E32" s="53" t="s">
        <v>323</v>
      </c>
      <c r="F32" s="55">
        <v>2</v>
      </c>
      <c r="G32" s="55">
        <v>4</v>
      </c>
      <c r="H32" s="55">
        <f>SUM(F32:G32)</f>
        <v>6</v>
      </c>
      <c r="I32" s="55">
        <v>1</v>
      </c>
      <c r="J32" s="55">
        <v>4</v>
      </c>
      <c r="K32" s="55">
        <v>3</v>
      </c>
      <c r="L32" s="55">
        <v>7</v>
      </c>
      <c r="M32" s="55">
        <v>3</v>
      </c>
      <c r="N32" s="55">
        <v>4</v>
      </c>
      <c r="O32" s="55">
        <f>SUM(I32:N32)</f>
        <v>22</v>
      </c>
      <c r="P32" s="55">
        <v>0</v>
      </c>
      <c r="Q32" s="55">
        <v>0</v>
      </c>
      <c r="R32" s="55">
        <v>0</v>
      </c>
      <c r="S32" s="55">
        <f>SUM(P32:R32)</f>
        <v>0</v>
      </c>
      <c r="T32" s="55">
        <v>0</v>
      </c>
      <c r="U32" s="55">
        <v>0</v>
      </c>
      <c r="V32" s="55">
        <v>0</v>
      </c>
      <c r="W32" s="55">
        <f>SUM(T32:V32)</f>
        <v>0</v>
      </c>
      <c r="X32" s="56">
        <f>SUM(W32,S32,O32,H32)</f>
        <v>28</v>
      </c>
    </row>
    <row r="33" spans="1:24" ht="12.75">
      <c r="A33" s="36"/>
      <c r="B33" s="33"/>
      <c r="C33" s="33"/>
      <c r="D33" s="34"/>
      <c r="E33" s="53" t="s">
        <v>313</v>
      </c>
      <c r="F33" s="55">
        <f aca="true" t="shared" si="8" ref="F33:W33">SUM(F31:F32)</f>
        <v>11</v>
      </c>
      <c r="G33" s="55">
        <f t="shared" si="8"/>
        <v>8</v>
      </c>
      <c r="H33" s="55">
        <f t="shared" si="8"/>
        <v>19</v>
      </c>
      <c r="I33" s="55">
        <f t="shared" si="8"/>
        <v>9</v>
      </c>
      <c r="J33" s="55">
        <f t="shared" si="8"/>
        <v>7</v>
      </c>
      <c r="K33" s="55">
        <f t="shared" si="8"/>
        <v>10</v>
      </c>
      <c r="L33" s="55">
        <f t="shared" si="8"/>
        <v>12</v>
      </c>
      <c r="M33" s="55">
        <f t="shared" si="8"/>
        <v>4</v>
      </c>
      <c r="N33" s="55">
        <f t="shared" si="8"/>
        <v>9</v>
      </c>
      <c r="O33" s="55">
        <f t="shared" si="8"/>
        <v>51</v>
      </c>
      <c r="P33" s="55">
        <f t="shared" si="8"/>
        <v>0</v>
      </c>
      <c r="Q33" s="55">
        <f t="shared" si="8"/>
        <v>0</v>
      </c>
      <c r="R33" s="55">
        <f t="shared" si="8"/>
        <v>0</v>
      </c>
      <c r="S33" s="55">
        <f t="shared" si="8"/>
        <v>0</v>
      </c>
      <c r="T33" s="55">
        <f t="shared" si="8"/>
        <v>0</v>
      </c>
      <c r="U33" s="55">
        <f t="shared" si="8"/>
        <v>0</v>
      </c>
      <c r="V33" s="55">
        <f t="shared" si="8"/>
        <v>0</v>
      </c>
      <c r="W33" s="55">
        <f t="shared" si="8"/>
        <v>0</v>
      </c>
      <c r="X33" s="55">
        <f>SUM(X31:X32)</f>
        <v>70</v>
      </c>
    </row>
    <row r="34" spans="1:24" ht="12.75">
      <c r="A34" s="35">
        <v>10</v>
      </c>
      <c r="B34" s="30" t="s">
        <v>229</v>
      </c>
      <c r="C34" s="30" t="s">
        <v>21</v>
      </c>
      <c r="D34" s="31">
        <v>21020024</v>
      </c>
      <c r="E34" s="53" t="s">
        <v>322</v>
      </c>
      <c r="F34" s="55">
        <v>2</v>
      </c>
      <c r="G34" s="55">
        <v>5</v>
      </c>
      <c r="H34" s="55">
        <f>SUM(F34:G34)</f>
        <v>7</v>
      </c>
      <c r="I34" s="55">
        <v>6</v>
      </c>
      <c r="J34" s="55">
        <v>4</v>
      </c>
      <c r="K34" s="55">
        <v>10</v>
      </c>
      <c r="L34" s="55">
        <v>11</v>
      </c>
      <c r="M34" s="55">
        <v>7</v>
      </c>
      <c r="N34" s="55">
        <v>3</v>
      </c>
      <c r="O34" s="55">
        <f>SUM(I34:N34)</f>
        <v>41</v>
      </c>
      <c r="P34" s="55">
        <v>0</v>
      </c>
      <c r="Q34" s="55">
        <v>0</v>
      </c>
      <c r="R34" s="55">
        <v>0</v>
      </c>
      <c r="S34" s="55">
        <f>SUM(P34:R34)</f>
        <v>0</v>
      </c>
      <c r="T34" s="55">
        <v>0</v>
      </c>
      <c r="U34" s="55">
        <v>0</v>
      </c>
      <c r="V34" s="55">
        <v>0</v>
      </c>
      <c r="W34" s="55">
        <f>SUM(T34:V34)</f>
        <v>0</v>
      </c>
      <c r="X34" s="56">
        <f>SUM(W34,S34,O34,H34)</f>
        <v>48</v>
      </c>
    </row>
    <row r="35" spans="1:24" ht="12.75">
      <c r="A35" s="16"/>
      <c r="B35" s="29"/>
      <c r="C35" s="29"/>
      <c r="D35" s="32" t="s">
        <v>231</v>
      </c>
      <c r="E35" s="53" t="s">
        <v>323</v>
      </c>
      <c r="F35" s="55">
        <v>5</v>
      </c>
      <c r="G35" s="55">
        <v>6</v>
      </c>
      <c r="H35" s="55">
        <f>SUM(F35:G35)</f>
        <v>11</v>
      </c>
      <c r="I35" s="55">
        <v>7</v>
      </c>
      <c r="J35" s="55">
        <v>6</v>
      </c>
      <c r="K35" s="55">
        <v>4</v>
      </c>
      <c r="L35" s="55">
        <v>3</v>
      </c>
      <c r="M35" s="55">
        <v>5</v>
      </c>
      <c r="N35" s="55">
        <v>8</v>
      </c>
      <c r="O35" s="55">
        <f>SUM(I35:N35)</f>
        <v>33</v>
      </c>
      <c r="P35" s="55">
        <v>0</v>
      </c>
      <c r="Q35" s="55">
        <v>0</v>
      </c>
      <c r="R35" s="55">
        <v>0</v>
      </c>
      <c r="S35" s="55">
        <f>SUM(P35:R35)</f>
        <v>0</v>
      </c>
      <c r="T35" s="55">
        <v>0</v>
      </c>
      <c r="U35" s="55">
        <v>0</v>
      </c>
      <c r="V35" s="55">
        <v>0</v>
      </c>
      <c r="W35" s="55">
        <f>SUM(T35:V35)</f>
        <v>0</v>
      </c>
      <c r="X35" s="56">
        <f>SUM(W35,S35,O35,H35)</f>
        <v>44</v>
      </c>
    </row>
    <row r="36" spans="1:24" ht="12.75">
      <c r="A36" s="36"/>
      <c r="B36" s="33"/>
      <c r="C36" s="33"/>
      <c r="D36" s="34"/>
      <c r="E36" s="53" t="s">
        <v>313</v>
      </c>
      <c r="F36" s="55">
        <f aca="true" t="shared" si="9" ref="F36:W36">SUM(F34:F35)</f>
        <v>7</v>
      </c>
      <c r="G36" s="55">
        <f t="shared" si="9"/>
        <v>11</v>
      </c>
      <c r="H36" s="55">
        <f t="shared" si="9"/>
        <v>18</v>
      </c>
      <c r="I36" s="55">
        <f t="shared" si="9"/>
        <v>13</v>
      </c>
      <c r="J36" s="55">
        <f t="shared" si="9"/>
        <v>10</v>
      </c>
      <c r="K36" s="55">
        <f t="shared" si="9"/>
        <v>14</v>
      </c>
      <c r="L36" s="55">
        <f t="shared" si="9"/>
        <v>14</v>
      </c>
      <c r="M36" s="55">
        <f t="shared" si="9"/>
        <v>12</v>
      </c>
      <c r="N36" s="55">
        <f t="shared" si="9"/>
        <v>11</v>
      </c>
      <c r="O36" s="55">
        <f t="shared" si="9"/>
        <v>74</v>
      </c>
      <c r="P36" s="55">
        <f t="shared" si="9"/>
        <v>0</v>
      </c>
      <c r="Q36" s="55">
        <f t="shared" si="9"/>
        <v>0</v>
      </c>
      <c r="R36" s="55">
        <f t="shared" si="9"/>
        <v>0</v>
      </c>
      <c r="S36" s="55">
        <f t="shared" si="9"/>
        <v>0</v>
      </c>
      <c r="T36" s="55">
        <f t="shared" si="9"/>
        <v>0</v>
      </c>
      <c r="U36" s="55">
        <f t="shared" si="9"/>
        <v>0</v>
      </c>
      <c r="V36" s="55">
        <f t="shared" si="9"/>
        <v>0</v>
      </c>
      <c r="W36" s="55">
        <f t="shared" si="9"/>
        <v>0</v>
      </c>
      <c r="X36" s="55">
        <f>SUM(X34:X35)</f>
        <v>92</v>
      </c>
    </row>
    <row r="37" spans="1:24" ht="12.75">
      <c r="A37" s="35">
        <v>11</v>
      </c>
      <c r="B37" s="30" t="s">
        <v>67</v>
      </c>
      <c r="C37" s="30" t="s">
        <v>287</v>
      </c>
      <c r="D37" s="31">
        <v>21020029</v>
      </c>
      <c r="E37" s="53" t="s">
        <v>322</v>
      </c>
      <c r="F37" s="55">
        <v>7</v>
      </c>
      <c r="G37" s="55">
        <v>3</v>
      </c>
      <c r="H37" s="55">
        <f>SUM(F37:G37)</f>
        <v>10</v>
      </c>
      <c r="I37" s="55">
        <v>2</v>
      </c>
      <c r="J37" s="55">
        <v>4</v>
      </c>
      <c r="K37" s="55">
        <v>3</v>
      </c>
      <c r="L37" s="55">
        <v>9</v>
      </c>
      <c r="M37" s="55">
        <v>8</v>
      </c>
      <c r="N37" s="55">
        <v>7</v>
      </c>
      <c r="O37" s="55">
        <f>SUM(I37:N37)</f>
        <v>33</v>
      </c>
      <c r="P37" s="55">
        <v>0</v>
      </c>
      <c r="Q37" s="55">
        <v>0</v>
      </c>
      <c r="R37" s="55">
        <v>0</v>
      </c>
      <c r="S37" s="55">
        <f>SUM(P37:R37)</f>
        <v>0</v>
      </c>
      <c r="T37" s="55">
        <v>0</v>
      </c>
      <c r="U37" s="55">
        <v>0</v>
      </c>
      <c r="V37" s="55">
        <v>0</v>
      </c>
      <c r="W37" s="55">
        <f>SUM(T37:V37)</f>
        <v>0</v>
      </c>
      <c r="X37" s="56">
        <f>SUM(W37,S37,O37,H37)</f>
        <v>43</v>
      </c>
    </row>
    <row r="38" spans="1:24" ht="12.75">
      <c r="A38" s="16"/>
      <c r="B38" s="29"/>
      <c r="C38" s="29"/>
      <c r="D38" s="32" t="s">
        <v>69</v>
      </c>
      <c r="E38" s="53" t="s">
        <v>323</v>
      </c>
      <c r="F38" s="55">
        <v>5</v>
      </c>
      <c r="G38" s="55">
        <v>7</v>
      </c>
      <c r="H38" s="55">
        <f>SUM(F38:G38)</f>
        <v>12</v>
      </c>
      <c r="I38" s="55">
        <v>4</v>
      </c>
      <c r="J38" s="55">
        <v>5</v>
      </c>
      <c r="K38" s="55">
        <v>5</v>
      </c>
      <c r="L38" s="55">
        <v>9</v>
      </c>
      <c r="M38" s="55">
        <v>2</v>
      </c>
      <c r="N38" s="55">
        <v>5</v>
      </c>
      <c r="O38" s="55">
        <f>SUM(I38:N38)</f>
        <v>30</v>
      </c>
      <c r="P38" s="55">
        <v>0</v>
      </c>
      <c r="Q38" s="55">
        <v>0</v>
      </c>
      <c r="R38" s="55">
        <v>0</v>
      </c>
      <c r="S38" s="55">
        <f>SUM(P38:R38)</f>
        <v>0</v>
      </c>
      <c r="T38" s="55">
        <v>0</v>
      </c>
      <c r="U38" s="55">
        <v>0</v>
      </c>
      <c r="V38" s="55">
        <v>0</v>
      </c>
      <c r="W38" s="55">
        <f>SUM(T38:V38)</f>
        <v>0</v>
      </c>
      <c r="X38" s="56">
        <f>SUM(W38,S38,O38,H38)</f>
        <v>42</v>
      </c>
    </row>
    <row r="39" spans="1:24" ht="12.75">
      <c r="A39" s="36"/>
      <c r="B39" s="33"/>
      <c r="C39" s="33"/>
      <c r="D39" s="34"/>
      <c r="E39" s="53" t="s">
        <v>313</v>
      </c>
      <c r="F39" s="55">
        <f>SUM(F37:F38)</f>
        <v>12</v>
      </c>
      <c r="G39" s="55">
        <f aca="true" t="shared" si="10" ref="G39:W39">SUM(G37:G38)</f>
        <v>10</v>
      </c>
      <c r="H39" s="55">
        <f t="shared" si="10"/>
        <v>22</v>
      </c>
      <c r="I39" s="55">
        <f t="shared" si="10"/>
        <v>6</v>
      </c>
      <c r="J39" s="55">
        <f t="shared" si="10"/>
        <v>9</v>
      </c>
      <c r="K39" s="55">
        <f t="shared" si="10"/>
        <v>8</v>
      </c>
      <c r="L39" s="55">
        <f t="shared" si="10"/>
        <v>18</v>
      </c>
      <c r="M39" s="55">
        <f t="shared" si="10"/>
        <v>10</v>
      </c>
      <c r="N39" s="55">
        <f t="shared" si="10"/>
        <v>12</v>
      </c>
      <c r="O39" s="55">
        <f t="shared" si="10"/>
        <v>63</v>
      </c>
      <c r="P39" s="55">
        <f t="shared" si="10"/>
        <v>0</v>
      </c>
      <c r="Q39" s="55">
        <f t="shared" si="10"/>
        <v>0</v>
      </c>
      <c r="R39" s="55">
        <f t="shared" si="10"/>
        <v>0</v>
      </c>
      <c r="S39" s="55">
        <f t="shared" si="10"/>
        <v>0</v>
      </c>
      <c r="T39" s="55">
        <f t="shared" si="10"/>
        <v>0</v>
      </c>
      <c r="U39" s="55">
        <f t="shared" si="10"/>
        <v>0</v>
      </c>
      <c r="V39" s="55">
        <f t="shared" si="10"/>
        <v>0</v>
      </c>
      <c r="W39" s="55">
        <f t="shared" si="10"/>
        <v>0</v>
      </c>
      <c r="X39" s="55">
        <f>SUM(X37:X38)</f>
        <v>85</v>
      </c>
    </row>
    <row r="40" spans="1:24" ht="12.75">
      <c r="A40" s="35">
        <v>12</v>
      </c>
      <c r="B40" s="30" t="s">
        <v>133</v>
      </c>
      <c r="C40" s="30" t="s">
        <v>131</v>
      </c>
      <c r="D40" s="31">
        <v>21020032</v>
      </c>
      <c r="E40" s="53" t="s">
        <v>322</v>
      </c>
      <c r="F40" s="55">
        <v>7</v>
      </c>
      <c r="G40" s="55">
        <v>4</v>
      </c>
      <c r="H40" s="55">
        <f>SUM(F40:G40)</f>
        <v>11</v>
      </c>
      <c r="I40" s="55">
        <v>5</v>
      </c>
      <c r="J40" s="55">
        <v>11</v>
      </c>
      <c r="K40" s="55">
        <v>4</v>
      </c>
      <c r="L40" s="55">
        <v>4</v>
      </c>
      <c r="M40" s="55">
        <v>8</v>
      </c>
      <c r="N40" s="55">
        <v>13</v>
      </c>
      <c r="O40" s="55">
        <f>SUM(I40:N40)</f>
        <v>45</v>
      </c>
      <c r="P40" s="55">
        <v>0</v>
      </c>
      <c r="Q40" s="55">
        <v>0</v>
      </c>
      <c r="R40" s="55">
        <v>0</v>
      </c>
      <c r="S40" s="55">
        <f>SUM(P40:R40)</f>
        <v>0</v>
      </c>
      <c r="T40" s="55">
        <v>0</v>
      </c>
      <c r="U40" s="55">
        <v>0</v>
      </c>
      <c r="V40" s="55">
        <v>0</v>
      </c>
      <c r="W40" s="55">
        <f>SUM(T40:V40)</f>
        <v>0</v>
      </c>
      <c r="X40" s="56">
        <f>SUM(W40,S40,O40,H40)</f>
        <v>56</v>
      </c>
    </row>
    <row r="41" spans="1:24" ht="12.75">
      <c r="A41" s="16"/>
      <c r="B41" s="29"/>
      <c r="C41" s="29"/>
      <c r="D41" s="32" t="s">
        <v>135</v>
      </c>
      <c r="E41" s="53" t="s">
        <v>323</v>
      </c>
      <c r="F41" s="55">
        <v>3</v>
      </c>
      <c r="G41" s="55">
        <v>2</v>
      </c>
      <c r="H41" s="55">
        <f>SUM(F41:G41)</f>
        <v>5</v>
      </c>
      <c r="I41" s="55">
        <v>8</v>
      </c>
      <c r="J41" s="55">
        <v>5</v>
      </c>
      <c r="K41" s="55">
        <v>12</v>
      </c>
      <c r="L41" s="55">
        <v>9</v>
      </c>
      <c r="M41" s="55">
        <v>6</v>
      </c>
      <c r="N41" s="55">
        <v>11</v>
      </c>
      <c r="O41" s="55">
        <f>SUM(I41:N41)</f>
        <v>51</v>
      </c>
      <c r="P41" s="55">
        <v>0</v>
      </c>
      <c r="Q41" s="55">
        <v>0</v>
      </c>
      <c r="R41" s="55">
        <v>0</v>
      </c>
      <c r="S41" s="55">
        <f>SUM(P41:R41)</f>
        <v>0</v>
      </c>
      <c r="T41" s="55">
        <v>0</v>
      </c>
      <c r="U41" s="55">
        <v>0</v>
      </c>
      <c r="V41" s="55">
        <v>0</v>
      </c>
      <c r="W41" s="55">
        <f>SUM(T41:V41)</f>
        <v>0</v>
      </c>
      <c r="X41" s="56">
        <f>SUM(W41,S41,O41,H41)</f>
        <v>56</v>
      </c>
    </row>
    <row r="42" spans="1:24" ht="12.75">
      <c r="A42" s="36"/>
      <c r="B42" s="33"/>
      <c r="C42" s="33"/>
      <c r="D42" s="34"/>
      <c r="E42" s="53" t="s">
        <v>313</v>
      </c>
      <c r="F42" s="55">
        <f aca="true" t="shared" si="11" ref="F42:W42">SUM(F40:F41)</f>
        <v>10</v>
      </c>
      <c r="G42" s="55">
        <f t="shared" si="11"/>
        <v>6</v>
      </c>
      <c r="H42" s="55">
        <f t="shared" si="11"/>
        <v>16</v>
      </c>
      <c r="I42" s="55">
        <f t="shared" si="11"/>
        <v>13</v>
      </c>
      <c r="J42" s="55">
        <f t="shared" si="11"/>
        <v>16</v>
      </c>
      <c r="K42" s="55">
        <f t="shared" si="11"/>
        <v>16</v>
      </c>
      <c r="L42" s="55">
        <f t="shared" si="11"/>
        <v>13</v>
      </c>
      <c r="M42" s="55">
        <f t="shared" si="11"/>
        <v>14</v>
      </c>
      <c r="N42" s="55">
        <f t="shared" si="11"/>
        <v>24</v>
      </c>
      <c r="O42" s="55">
        <f t="shared" si="11"/>
        <v>96</v>
      </c>
      <c r="P42" s="55">
        <f t="shared" si="11"/>
        <v>0</v>
      </c>
      <c r="Q42" s="55">
        <f t="shared" si="11"/>
        <v>0</v>
      </c>
      <c r="R42" s="55">
        <f t="shared" si="11"/>
        <v>0</v>
      </c>
      <c r="S42" s="55">
        <f t="shared" si="11"/>
        <v>0</v>
      </c>
      <c r="T42" s="55">
        <f t="shared" si="11"/>
        <v>0</v>
      </c>
      <c r="U42" s="55">
        <f t="shared" si="11"/>
        <v>0</v>
      </c>
      <c r="V42" s="55">
        <f t="shared" si="11"/>
        <v>0</v>
      </c>
      <c r="W42" s="55">
        <f t="shared" si="11"/>
        <v>0</v>
      </c>
      <c r="X42" s="55">
        <f>SUM(X40:X41)</f>
        <v>112</v>
      </c>
    </row>
    <row r="43" spans="1:24" ht="12.75">
      <c r="A43" s="51"/>
      <c r="B43" s="29"/>
      <c r="C43" s="29"/>
      <c r="D43" s="52"/>
      <c r="E43" s="54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:24" ht="12.75">
      <c r="A44" s="35">
        <v>13</v>
      </c>
      <c r="B44" s="30" t="s">
        <v>22</v>
      </c>
      <c r="C44" s="30" t="s">
        <v>41</v>
      </c>
      <c r="D44" s="31">
        <v>21020034</v>
      </c>
      <c r="E44" s="53" t="s">
        <v>322</v>
      </c>
      <c r="F44" s="55">
        <v>7</v>
      </c>
      <c r="G44" s="55">
        <v>8</v>
      </c>
      <c r="H44" s="55">
        <f>SUM(F44:G44)</f>
        <v>15</v>
      </c>
      <c r="I44" s="55">
        <v>3</v>
      </c>
      <c r="J44" s="55">
        <v>10</v>
      </c>
      <c r="K44" s="55">
        <v>9</v>
      </c>
      <c r="L44" s="55">
        <v>3</v>
      </c>
      <c r="M44" s="55">
        <v>8</v>
      </c>
      <c r="N44" s="55">
        <v>2</v>
      </c>
      <c r="O44" s="55">
        <f>SUM(I44:N44)</f>
        <v>35</v>
      </c>
      <c r="P44" s="55">
        <v>0</v>
      </c>
      <c r="Q44" s="55">
        <v>0</v>
      </c>
      <c r="R44" s="55">
        <v>0</v>
      </c>
      <c r="S44" s="55">
        <f>SUM(P44:R44)</f>
        <v>0</v>
      </c>
      <c r="T44" s="55">
        <v>0</v>
      </c>
      <c r="U44" s="55">
        <v>0</v>
      </c>
      <c r="V44" s="55">
        <v>0</v>
      </c>
      <c r="W44" s="55">
        <f>SUM(T44:V44)</f>
        <v>0</v>
      </c>
      <c r="X44" s="56">
        <f>SUM(W44,S44,O44,H44)</f>
        <v>50</v>
      </c>
    </row>
    <row r="45" spans="1:24" ht="12.75">
      <c r="A45" s="16"/>
      <c r="B45" s="29"/>
      <c r="C45" s="29"/>
      <c r="D45" s="32" t="s">
        <v>24</v>
      </c>
      <c r="E45" s="53" t="s">
        <v>323</v>
      </c>
      <c r="F45" s="55">
        <v>2</v>
      </c>
      <c r="G45" s="55">
        <v>1</v>
      </c>
      <c r="H45" s="55">
        <f>SUM(F45:G45)</f>
        <v>3</v>
      </c>
      <c r="I45" s="55">
        <v>5</v>
      </c>
      <c r="J45" s="55">
        <v>2</v>
      </c>
      <c r="K45" s="55">
        <v>5</v>
      </c>
      <c r="L45" s="55">
        <v>1</v>
      </c>
      <c r="M45" s="55">
        <v>5</v>
      </c>
      <c r="N45" s="55">
        <v>3</v>
      </c>
      <c r="O45" s="55">
        <f>SUM(I45:N45)</f>
        <v>21</v>
      </c>
      <c r="P45" s="55">
        <v>0</v>
      </c>
      <c r="Q45" s="55">
        <v>0</v>
      </c>
      <c r="R45" s="55">
        <v>0</v>
      </c>
      <c r="S45" s="55">
        <f>SUM(P45:R45)</f>
        <v>0</v>
      </c>
      <c r="T45" s="55">
        <v>0</v>
      </c>
      <c r="U45" s="55">
        <v>0</v>
      </c>
      <c r="V45" s="55">
        <v>0</v>
      </c>
      <c r="W45" s="55">
        <f>SUM(T45:V45)</f>
        <v>0</v>
      </c>
      <c r="X45" s="56">
        <f>SUM(W45,S45,O45,H45)</f>
        <v>24</v>
      </c>
    </row>
    <row r="46" spans="1:24" ht="12.75">
      <c r="A46" s="36"/>
      <c r="B46" s="33"/>
      <c r="C46" s="33"/>
      <c r="D46" s="34"/>
      <c r="E46" s="53" t="s">
        <v>313</v>
      </c>
      <c r="F46" s="55">
        <f aca="true" t="shared" si="12" ref="F46:W46">SUM(F44:F45)</f>
        <v>9</v>
      </c>
      <c r="G46" s="55">
        <f t="shared" si="12"/>
        <v>9</v>
      </c>
      <c r="H46" s="55">
        <f t="shared" si="12"/>
        <v>18</v>
      </c>
      <c r="I46" s="55">
        <f t="shared" si="12"/>
        <v>8</v>
      </c>
      <c r="J46" s="55">
        <f t="shared" si="12"/>
        <v>12</v>
      </c>
      <c r="K46" s="55">
        <f t="shared" si="12"/>
        <v>14</v>
      </c>
      <c r="L46" s="55">
        <f t="shared" si="12"/>
        <v>4</v>
      </c>
      <c r="M46" s="55">
        <f t="shared" si="12"/>
        <v>13</v>
      </c>
      <c r="N46" s="55">
        <f t="shared" si="12"/>
        <v>5</v>
      </c>
      <c r="O46" s="55">
        <f t="shared" si="12"/>
        <v>56</v>
      </c>
      <c r="P46" s="55">
        <f t="shared" si="12"/>
        <v>0</v>
      </c>
      <c r="Q46" s="55">
        <f t="shared" si="12"/>
        <v>0</v>
      </c>
      <c r="R46" s="55">
        <f t="shared" si="12"/>
        <v>0</v>
      </c>
      <c r="S46" s="55">
        <f t="shared" si="12"/>
        <v>0</v>
      </c>
      <c r="T46" s="55">
        <f t="shared" si="12"/>
        <v>0</v>
      </c>
      <c r="U46" s="55">
        <f t="shared" si="12"/>
        <v>0</v>
      </c>
      <c r="V46" s="55">
        <f t="shared" si="12"/>
        <v>0</v>
      </c>
      <c r="W46" s="55">
        <f t="shared" si="12"/>
        <v>0</v>
      </c>
      <c r="X46" s="55">
        <f>SUM(X44:X45)</f>
        <v>74</v>
      </c>
    </row>
    <row r="47" spans="1:24" ht="12.75">
      <c r="A47" s="35">
        <v>14</v>
      </c>
      <c r="B47" s="30" t="s">
        <v>160</v>
      </c>
      <c r="C47" s="30" t="s">
        <v>155</v>
      </c>
      <c r="D47" s="31">
        <v>21020039</v>
      </c>
      <c r="E47" s="53" t="s">
        <v>322</v>
      </c>
      <c r="F47" s="55">
        <v>13</v>
      </c>
      <c r="G47" s="55">
        <v>7</v>
      </c>
      <c r="H47" s="55">
        <f>SUM(F47:G47)</f>
        <v>20</v>
      </c>
      <c r="I47" s="55">
        <v>10</v>
      </c>
      <c r="J47" s="55">
        <v>5</v>
      </c>
      <c r="K47" s="55">
        <v>4</v>
      </c>
      <c r="L47" s="55">
        <v>3</v>
      </c>
      <c r="M47" s="55">
        <v>10</v>
      </c>
      <c r="N47" s="55">
        <v>13</v>
      </c>
      <c r="O47" s="55">
        <f>SUM(I47:N47)</f>
        <v>45</v>
      </c>
      <c r="P47" s="55">
        <v>0</v>
      </c>
      <c r="Q47" s="55">
        <v>0</v>
      </c>
      <c r="R47" s="55">
        <v>0</v>
      </c>
      <c r="S47" s="55">
        <f>SUM(P47:R47)</f>
        <v>0</v>
      </c>
      <c r="T47" s="55">
        <v>0</v>
      </c>
      <c r="U47" s="55">
        <v>0</v>
      </c>
      <c r="V47" s="55">
        <v>0</v>
      </c>
      <c r="W47" s="55">
        <f>SUM(T47:V47)</f>
        <v>0</v>
      </c>
      <c r="X47" s="56">
        <f>SUM(W47,S47,O47,H47)</f>
        <v>65</v>
      </c>
    </row>
    <row r="48" spans="1:24" ht="12.75">
      <c r="A48" s="16"/>
      <c r="B48" s="29"/>
      <c r="C48" s="29"/>
      <c r="D48" s="32" t="s">
        <v>162</v>
      </c>
      <c r="E48" s="53" t="s">
        <v>323</v>
      </c>
      <c r="F48" s="55">
        <v>11</v>
      </c>
      <c r="G48" s="55">
        <v>8</v>
      </c>
      <c r="H48" s="55">
        <f>SUM(F48:G48)</f>
        <v>19</v>
      </c>
      <c r="I48" s="55">
        <v>7</v>
      </c>
      <c r="J48" s="55">
        <v>4</v>
      </c>
      <c r="K48" s="55">
        <v>2</v>
      </c>
      <c r="L48" s="55">
        <v>8</v>
      </c>
      <c r="M48" s="55">
        <v>4</v>
      </c>
      <c r="N48" s="55">
        <v>6</v>
      </c>
      <c r="O48" s="55">
        <f>SUM(I48:N48)</f>
        <v>31</v>
      </c>
      <c r="P48" s="55">
        <v>0</v>
      </c>
      <c r="Q48" s="55">
        <v>0</v>
      </c>
      <c r="R48" s="55">
        <v>0</v>
      </c>
      <c r="S48" s="55">
        <f>SUM(P48:R48)</f>
        <v>0</v>
      </c>
      <c r="T48" s="55">
        <v>0</v>
      </c>
      <c r="U48" s="55">
        <v>0</v>
      </c>
      <c r="V48" s="55">
        <v>0</v>
      </c>
      <c r="W48" s="55">
        <f>SUM(T48:V48)</f>
        <v>0</v>
      </c>
      <c r="X48" s="56">
        <f>SUM(W48,S48,O48,H48)</f>
        <v>50</v>
      </c>
    </row>
    <row r="49" spans="1:24" ht="12.75">
      <c r="A49" s="36"/>
      <c r="B49" s="33"/>
      <c r="C49" s="33"/>
      <c r="D49" s="34"/>
      <c r="E49" s="53" t="s">
        <v>313</v>
      </c>
      <c r="F49" s="55">
        <f aca="true" t="shared" si="13" ref="F49:W49">SUM(F47:F48)</f>
        <v>24</v>
      </c>
      <c r="G49" s="55">
        <f t="shared" si="13"/>
        <v>15</v>
      </c>
      <c r="H49" s="55">
        <f t="shared" si="13"/>
        <v>39</v>
      </c>
      <c r="I49" s="55">
        <f t="shared" si="13"/>
        <v>17</v>
      </c>
      <c r="J49" s="55">
        <f t="shared" si="13"/>
        <v>9</v>
      </c>
      <c r="K49" s="55">
        <f t="shared" si="13"/>
        <v>6</v>
      </c>
      <c r="L49" s="55">
        <f t="shared" si="13"/>
        <v>11</v>
      </c>
      <c r="M49" s="55">
        <f t="shared" si="13"/>
        <v>14</v>
      </c>
      <c r="N49" s="55">
        <f t="shared" si="13"/>
        <v>19</v>
      </c>
      <c r="O49" s="55">
        <f t="shared" si="13"/>
        <v>76</v>
      </c>
      <c r="P49" s="55">
        <f t="shared" si="13"/>
        <v>0</v>
      </c>
      <c r="Q49" s="55">
        <f t="shared" si="13"/>
        <v>0</v>
      </c>
      <c r="R49" s="55">
        <f t="shared" si="13"/>
        <v>0</v>
      </c>
      <c r="S49" s="55">
        <f t="shared" si="13"/>
        <v>0</v>
      </c>
      <c r="T49" s="55">
        <f t="shared" si="13"/>
        <v>0</v>
      </c>
      <c r="U49" s="55">
        <f t="shared" si="13"/>
        <v>0</v>
      </c>
      <c r="V49" s="55">
        <f t="shared" si="13"/>
        <v>0</v>
      </c>
      <c r="W49" s="55">
        <f t="shared" si="13"/>
        <v>0</v>
      </c>
      <c r="X49" s="55">
        <f>SUM(X47:X48)</f>
        <v>115</v>
      </c>
    </row>
    <row r="50" spans="1:24" ht="12.75">
      <c r="A50" s="35">
        <v>15</v>
      </c>
      <c r="B50" s="30" t="s">
        <v>37</v>
      </c>
      <c r="C50" s="30" t="s">
        <v>140</v>
      </c>
      <c r="D50" s="31">
        <v>21020040</v>
      </c>
      <c r="E50" s="53" t="s">
        <v>322</v>
      </c>
      <c r="F50" s="55">
        <v>4</v>
      </c>
      <c r="G50" s="55">
        <v>3</v>
      </c>
      <c r="H50" s="55">
        <f>SUM(F50:G50)</f>
        <v>7</v>
      </c>
      <c r="I50" s="55">
        <v>7</v>
      </c>
      <c r="J50" s="55">
        <v>1</v>
      </c>
      <c r="K50" s="55">
        <v>5</v>
      </c>
      <c r="L50" s="55">
        <v>6</v>
      </c>
      <c r="M50" s="55">
        <v>5</v>
      </c>
      <c r="N50" s="55">
        <v>3</v>
      </c>
      <c r="O50" s="55">
        <f>SUM(I50:N50)</f>
        <v>27</v>
      </c>
      <c r="P50" s="55">
        <v>0</v>
      </c>
      <c r="Q50" s="55">
        <v>0</v>
      </c>
      <c r="R50" s="55">
        <v>0</v>
      </c>
      <c r="S50" s="55">
        <f>SUM(P50:R50)</f>
        <v>0</v>
      </c>
      <c r="T50" s="55">
        <v>0</v>
      </c>
      <c r="U50" s="55">
        <v>0</v>
      </c>
      <c r="V50" s="55">
        <v>0</v>
      </c>
      <c r="W50" s="55">
        <f>SUM(T50:V50)</f>
        <v>0</v>
      </c>
      <c r="X50" s="56">
        <f>SUM(W50,S50,O50,H50)</f>
        <v>34</v>
      </c>
    </row>
    <row r="51" spans="1:24" ht="12.75">
      <c r="A51" s="16"/>
      <c r="B51" s="29"/>
      <c r="C51" s="29"/>
      <c r="D51" s="32" t="s">
        <v>39</v>
      </c>
      <c r="E51" s="53" t="s">
        <v>323</v>
      </c>
      <c r="F51" s="55">
        <v>3</v>
      </c>
      <c r="G51" s="55">
        <v>3</v>
      </c>
      <c r="H51" s="55">
        <f>SUM(F51:G51)</f>
        <v>6</v>
      </c>
      <c r="I51" s="55">
        <v>5</v>
      </c>
      <c r="J51" s="55">
        <v>5</v>
      </c>
      <c r="K51" s="55">
        <v>5</v>
      </c>
      <c r="L51" s="55">
        <v>3</v>
      </c>
      <c r="M51" s="55">
        <v>7</v>
      </c>
      <c r="N51" s="55">
        <v>1</v>
      </c>
      <c r="O51" s="55">
        <f>SUM(I51:N51)</f>
        <v>26</v>
      </c>
      <c r="P51" s="55">
        <v>0</v>
      </c>
      <c r="Q51" s="55">
        <v>0</v>
      </c>
      <c r="R51" s="55">
        <v>0</v>
      </c>
      <c r="S51" s="55">
        <f>SUM(P51:R51)</f>
        <v>0</v>
      </c>
      <c r="T51" s="55">
        <v>0</v>
      </c>
      <c r="U51" s="55">
        <v>0</v>
      </c>
      <c r="V51" s="55">
        <v>0</v>
      </c>
      <c r="W51" s="55">
        <f>SUM(T51:V51)</f>
        <v>0</v>
      </c>
      <c r="X51" s="56">
        <f>SUM(W51,S51,O51,H51)</f>
        <v>32</v>
      </c>
    </row>
    <row r="52" spans="1:24" ht="12.75">
      <c r="A52" s="36"/>
      <c r="B52" s="33"/>
      <c r="C52" s="33"/>
      <c r="D52" s="34"/>
      <c r="E52" s="53" t="s">
        <v>313</v>
      </c>
      <c r="F52" s="55">
        <f aca="true" t="shared" si="14" ref="F52:W52">SUM(F50:F51)</f>
        <v>7</v>
      </c>
      <c r="G52" s="55">
        <f t="shared" si="14"/>
        <v>6</v>
      </c>
      <c r="H52" s="55">
        <f t="shared" si="14"/>
        <v>13</v>
      </c>
      <c r="I52" s="55">
        <f t="shared" si="14"/>
        <v>12</v>
      </c>
      <c r="J52" s="55">
        <f t="shared" si="14"/>
        <v>6</v>
      </c>
      <c r="K52" s="55">
        <f t="shared" si="14"/>
        <v>10</v>
      </c>
      <c r="L52" s="55">
        <f t="shared" si="14"/>
        <v>9</v>
      </c>
      <c r="M52" s="55">
        <f t="shared" si="14"/>
        <v>12</v>
      </c>
      <c r="N52" s="55">
        <f t="shared" si="14"/>
        <v>4</v>
      </c>
      <c r="O52" s="55">
        <f t="shared" si="14"/>
        <v>53</v>
      </c>
      <c r="P52" s="55">
        <f t="shared" si="14"/>
        <v>0</v>
      </c>
      <c r="Q52" s="55">
        <f t="shared" si="14"/>
        <v>0</v>
      </c>
      <c r="R52" s="55">
        <f t="shared" si="14"/>
        <v>0</v>
      </c>
      <c r="S52" s="55">
        <f t="shared" si="14"/>
        <v>0</v>
      </c>
      <c r="T52" s="55">
        <f t="shared" si="14"/>
        <v>0</v>
      </c>
      <c r="U52" s="55">
        <f t="shared" si="14"/>
        <v>0</v>
      </c>
      <c r="V52" s="55">
        <f t="shared" si="14"/>
        <v>0</v>
      </c>
      <c r="W52" s="55">
        <f t="shared" si="14"/>
        <v>0</v>
      </c>
      <c r="X52" s="55">
        <f>SUM(X50:X51)</f>
        <v>66</v>
      </c>
    </row>
    <row r="53" spans="1:24" ht="12.75">
      <c r="A53" s="35">
        <v>16</v>
      </c>
      <c r="B53" s="30" t="s">
        <v>40</v>
      </c>
      <c r="C53" s="30" t="s">
        <v>104</v>
      </c>
      <c r="D53" s="31">
        <v>21020042</v>
      </c>
      <c r="E53" s="53" t="s">
        <v>322</v>
      </c>
      <c r="F53" s="55">
        <v>13</v>
      </c>
      <c r="G53" s="55">
        <v>10</v>
      </c>
      <c r="H53" s="55">
        <f>SUM(F53:G53)</f>
        <v>23</v>
      </c>
      <c r="I53" s="55">
        <v>7</v>
      </c>
      <c r="J53" s="55">
        <v>6</v>
      </c>
      <c r="K53" s="55">
        <v>0</v>
      </c>
      <c r="L53" s="55">
        <v>1</v>
      </c>
      <c r="M53" s="55">
        <v>0</v>
      </c>
      <c r="N53" s="55">
        <v>5</v>
      </c>
      <c r="O53" s="55">
        <f>SUM(I53:N53)</f>
        <v>19</v>
      </c>
      <c r="P53" s="55">
        <v>0</v>
      </c>
      <c r="Q53" s="55">
        <v>0</v>
      </c>
      <c r="R53" s="55">
        <v>0</v>
      </c>
      <c r="S53" s="55">
        <f>SUM(P53:R53)</f>
        <v>0</v>
      </c>
      <c r="T53" s="55">
        <v>0</v>
      </c>
      <c r="U53" s="55">
        <v>0</v>
      </c>
      <c r="V53" s="55">
        <v>0</v>
      </c>
      <c r="W53" s="55">
        <f>SUM(T53:V53)</f>
        <v>0</v>
      </c>
      <c r="X53" s="56">
        <f>SUM(W53,S53,O53,H53)</f>
        <v>42</v>
      </c>
    </row>
    <row r="54" spans="1:24" ht="12.75">
      <c r="A54" s="16"/>
      <c r="B54" s="29"/>
      <c r="C54" s="29"/>
      <c r="D54" s="32" t="s">
        <v>42</v>
      </c>
      <c r="E54" s="53" t="s">
        <v>323</v>
      </c>
      <c r="F54" s="55">
        <v>8</v>
      </c>
      <c r="G54" s="55">
        <v>11</v>
      </c>
      <c r="H54" s="55">
        <f>SUM(F54:G54)</f>
        <v>19</v>
      </c>
      <c r="I54" s="55">
        <v>6</v>
      </c>
      <c r="J54" s="55">
        <v>9</v>
      </c>
      <c r="K54" s="55">
        <v>3</v>
      </c>
      <c r="L54" s="55">
        <v>6</v>
      </c>
      <c r="M54" s="55">
        <v>3</v>
      </c>
      <c r="N54" s="55">
        <v>3</v>
      </c>
      <c r="O54" s="55">
        <f>SUM(I54:N54)</f>
        <v>30</v>
      </c>
      <c r="P54" s="55">
        <v>0</v>
      </c>
      <c r="Q54" s="55">
        <v>0</v>
      </c>
      <c r="R54" s="55">
        <v>0</v>
      </c>
      <c r="S54" s="55">
        <f>SUM(P54:R54)</f>
        <v>0</v>
      </c>
      <c r="T54" s="55">
        <v>0</v>
      </c>
      <c r="U54" s="55">
        <v>0</v>
      </c>
      <c r="V54" s="55">
        <v>0</v>
      </c>
      <c r="W54" s="55">
        <f>SUM(T54:V54)</f>
        <v>0</v>
      </c>
      <c r="X54" s="56">
        <f>SUM(W54,S54,O54,H54)</f>
        <v>49</v>
      </c>
    </row>
    <row r="55" spans="1:24" ht="12.75">
      <c r="A55" s="36"/>
      <c r="B55" s="33"/>
      <c r="C55" s="33"/>
      <c r="D55" s="34"/>
      <c r="E55" s="53" t="s">
        <v>313</v>
      </c>
      <c r="F55" s="55">
        <f aca="true" t="shared" si="15" ref="F55:W55">SUM(F53:F54)</f>
        <v>21</v>
      </c>
      <c r="G55" s="55">
        <f t="shared" si="15"/>
        <v>21</v>
      </c>
      <c r="H55" s="55">
        <f t="shared" si="15"/>
        <v>42</v>
      </c>
      <c r="I55" s="55">
        <f t="shared" si="15"/>
        <v>13</v>
      </c>
      <c r="J55" s="55">
        <f t="shared" si="15"/>
        <v>15</v>
      </c>
      <c r="K55" s="55">
        <f t="shared" si="15"/>
        <v>3</v>
      </c>
      <c r="L55" s="55">
        <f t="shared" si="15"/>
        <v>7</v>
      </c>
      <c r="M55" s="55">
        <f t="shared" si="15"/>
        <v>3</v>
      </c>
      <c r="N55" s="55">
        <f t="shared" si="15"/>
        <v>8</v>
      </c>
      <c r="O55" s="55">
        <f t="shared" si="15"/>
        <v>49</v>
      </c>
      <c r="P55" s="55">
        <f t="shared" si="15"/>
        <v>0</v>
      </c>
      <c r="Q55" s="55">
        <f t="shared" si="15"/>
        <v>0</v>
      </c>
      <c r="R55" s="55">
        <f t="shared" si="15"/>
        <v>0</v>
      </c>
      <c r="S55" s="55">
        <f t="shared" si="15"/>
        <v>0</v>
      </c>
      <c r="T55" s="55">
        <f t="shared" si="15"/>
        <v>0</v>
      </c>
      <c r="U55" s="55">
        <f t="shared" si="15"/>
        <v>0</v>
      </c>
      <c r="V55" s="55">
        <f t="shared" si="15"/>
        <v>0</v>
      </c>
      <c r="W55" s="55">
        <f t="shared" si="15"/>
        <v>0</v>
      </c>
      <c r="X55" s="55">
        <f>SUM(X53:X54)</f>
        <v>91</v>
      </c>
    </row>
    <row r="56" spans="1:24" ht="12.75">
      <c r="A56" s="35">
        <v>17</v>
      </c>
      <c r="B56" s="30" t="s">
        <v>241</v>
      </c>
      <c r="C56" s="30" t="s">
        <v>12</v>
      </c>
      <c r="D56" s="31">
        <v>21020050</v>
      </c>
      <c r="E56" s="53" t="s">
        <v>322</v>
      </c>
      <c r="F56" s="58">
        <v>0</v>
      </c>
      <c r="G56" s="58">
        <v>8</v>
      </c>
      <c r="H56" s="58">
        <f>SUM(F56:G56)</f>
        <v>8</v>
      </c>
      <c r="I56" s="58">
        <v>8</v>
      </c>
      <c r="J56" s="58">
        <v>2</v>
      </c>
      <c r="K56" s="58">
        <v>5</v>
      </c>
      <c r="L56" s="58">
        <v>3</v>
      </c>
      <c r="M56" s="58">
        <v>7</v>
      </c>
      <c r="N56" s="58">
        <v>8</v>
      </c>
      <c r="O56" s="58">
        <f>SUM(I56:N56)</f>
        <v>33</v>
      </c>
      <c r="P56" s="58">
        <v>0</v>
      </c>
      <c r="Q56" s="58">
        <v>0</v>
      </c>
      <c r="R56" s="58">
        <v>0</v>
      </c>
      <c r="S56" s="58">
        <f>SUM(P56:R56)</f>
        <v>0</v>
      </c>
      <c r="T56" s="58">
        <v>0</v>
      </c>
      <c r="U56" s="58">
        <v>0</v>
      </c>
      <c r="V56" s="58">
        <v>0</v>
      </c>
      <c r="W56" s="58">
        <f>SUM(T56:V56)</f>
        <v>0</v>
      </c>
      <c r="X56" s="59">
        <f>SUM(W56,S56,O56,H56)</f>
        <v>41</v>
      </c>
    </row>
    <row r="57" spans="1:24" ht="12.75">
      <c r="A57" s="16"/>
      <c r="B57" s="29"/>
      <c r="C57" s="29"/>
      <c r="D57" s="32" t="s">
        <v>243</v>
      </c>
      <c r="E57" s="53" t="s">
        <v>323</v>
      </c>
      <c r="F57" s="58">
        <v>0</v>
      </c>
      <c r="G57" s="58">
        <v>14</v>
      </c>
      <c r="H57" s="58">
        <f>SUM(F57:G57)</f>
        <v>14</v>
      </c>
      <c r="I57" s="58">
        <v>4</v>
      </c>
      <c r="J57" s="58">
        <v>6</v>
      </c>
      <c r="K57" s="58">
        <v>2</v>
      </c>
      <c r="L57" s="58">
        <v>9</v>
      </c>
      <c r="M57" s="58">
        <v>3</v>
      </c>
      <c r="N57" s="58">
        <v>3</v>
      </c>
      <c r="O57" s="58">
        <f>SUM(I57:N57)</f>
        <v>27</v>
      </c>
      <c r="P57" s="58">
        <v>0</v>
      </c>
      <c r="Q57" s="58">
        <v>0</v>
      </c>
      <c r="R57" s="58">
        <v>0</v>
      </c>
      <c r="S57" s="58">
        <f>SUM(P57:R57)</f>
        <v>0</v>
      </c>
      <c r="T57" s="58">
        <v>0</v>
      </c>
      <c r="U57" s="58">
        <v>0</v>
      </c>
      <c r="V57" s="58">
        <v>0</v>
      </c>
      <c r="W57" s="58">
        <f>SUM(T57:V57)</f>
        <v>0</v>
      </c>
      <c r="X57" s="59">
        <f>SUM(W57,S57,O57,H57)</f>
        <v>41</v>
      </c>
    </row>
    <row r="58" spans="1:24" ht="12.75">
      <c r="A58" s="36"/>
      <c r="B58" s="33"/>
      <c r="C58" s="33"/>
      <c r="D58" s="34"/>
      <c r="E58" s="53" t="s">
        <v>313</v>
      </c>
      <c r="F58" s="58">
        <f aca="true" t="shared" si="16" ref="F58:W58">SUM(F56:F57)</f>
        <v>0</v>
      </c>
      <c r="G58" s="58">
        <f t="shared" si="16"/>
        <v>22</v>
      </c>
      <c r="H58" s="58">
        <f t="shared" si="16"/>
        <v>22</v>
      </c>
      <c r="I58" s="58">
        <f t="shared" si="16"/>
        <v>12</v>
      </c>
      <c r="J58" s="58">
        <f t="shared" si="16"/>
        <v>8</v>
      </c>
      <c r="K58" s="58">
        <f t="shared" si="16"/>
        <v>7</v>
      </c>
      <c r="L58" s="58">
        <f t="shared" si="16"/>
        <v>12</v>
      </c>
      <c r="M58" s="58">
        <f t="shared" si="16"/>
        <v>10</v>
      </c>
      <c r="N58" s="58">
        <f t="shared" si="16"/>
        <v>11</v>
      </c>
      <c r="O58" s="58">
        <f t="shared" si="16"/>
        <v>60</v>
      </c>
      <c r="P58" s="58">
        <f t="shared" si="16"/>
        <v>0</v>
      </c>
      <c r="Q58" s="58">
        <f t="shared" si="16"/>
        <v>0</v>
      </c>
      <c r="R58" s="58">
        <f t="shared" si="16"/>
        <v>0</v>
      </c>
      <c r="S58" s="58">
        <f t="shared" si="16"/>
        <v>0</v>
      </c>
      <c r="T58" s="58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58">
        <f>SUM(X56:X57)</f>
        <v>82</v>
      </c>
    </row>
    <row r="59" spans="1:24" ht="12.75">
      <c r="A59" s="35">
        <v>18</v>
      </c>
      <c r="B59" s="30" t="s">
        <v>106</v>
      </c>
      <c r="C59" s="30" t="s">
        <v>170</v>
      </c>
      <c r="D59" s="31">
        <v>21020051</v>
      </c>
      <c r="E59" s="53" t="s">
        <v>322</v>
      </c>
      <c r="F59" s="58">
        <v>4</v>
      </c>
      <c r="G59" s="58">
        <v>8</v>
      </c>
      <c r="H59" s="58">
        <f>SUM(F59:G59)</f>
        <v>12</v>
      </c>
      <c r="I59" s="58">
        <v>5</v>
      </c>
      <c r="J59" s="58">
        <v>6</v>
      </c>
      <c r="K59" s="58">
        <v>7</v>
      </c>
      <c r="L59" s="58">
        <v>1</v>
      </c>
      <c r="M59" s="58">
        <v>7</v>
      </c>
      <c r="N59" s="58">
        <v>4</v>
      </c>
      <c r="O59" s="58">
        <f>SUM(I59:N59)</f>
        <v>30</v>
      </c>
      <c r="P59" s="58">
        <v>0</v>
      </c>
      <c r="Q59" s="58">
        <v>0</v>
      </c>
      <c r="R59" s="58">
        <v>0</v>
      </c>
      <c r="S59" s="58">
        <f>SUM(P59:R59)</f>
        <v>0</v>
      </c>
      <c r="T59" s="58">
        <v>0</v>
      </c>
      <c r="U59" s="58">
        <v>0</v>
      </c>
      <c r="V59" s="58">
        <v>0</v>
      </c>
      <c r="W59" s="58">
        <f>SUM(T59:V59)</f>
        <v>0</v>
      </c>
      <c r="X59" s="59">
        <f>SUM(W59,S59,O59,H59)</f>
        <v>42</v>
      </c>
    </row>
    <row r="60" spans="1:24" ht="12.75">
      <c r="A60" s="16"/>
      <c r="B60" s="29"/>
      <c r="C60" s="29"/>
      <c r="D60" s="32" t="s">
        <v>108</v>
      </c>
      <c r="E60" s="53" t="s">
        <v>323</v>
      </c>
      <c r="F60" s="58">
        <v>2</v>
      </c>
      <c r="G60" s="58">
        <v>2</v>
      </c>
      <c r="H60" s="58">
        <f>SUM(F60:G60)</f>
        <v>4</v>
      </c>
      <c r="I60" s="58">
        <v>3</v>
      </c>
      <c r="J60" s="58">
        <v>3</v>
      </c>
      <c r="K60" s="58">
        <v>9</v>
      </c>
      <c r="L60" s="58">
        <v>4</v>
      </c>
      <c r="M60" s="58">
        <v>11</v>
      </c>
      <c r="N60" s="58">
        <v>5</v>
      </c>
      <c r="O60" s="58">
        <f>SUM(I60:N60)</f>
        <v>35</v>
      </c>
      <c r="P60" s="58">
        <v>0</v>
      </c>
      <c r="Q60" s="58">
        <v>0</v>
      </c>
      <c r="R60" s="58">
        <v>0</v>
      </c>
      <c r="S60" s="58">
        <f>SUM(P60:R60)</f>
        <v>0</v>
      </c>
      <c r="T60" s="58">
        <v>0</v>
      </c>
      <c r="U60" s="58">
        <v>0</v>
      </c>
      <c r="V60" s="58">
        <v>0</v>
      </c>
      <c r="W60" s="58">
        <f>SUM(T60:V60)</f>
        <v>0</v>
      </c>
      <c r="X60" s="59">
        <f>SUM(W60,S60,O60,H60)</f>
        <v>39</v>
      </c>
    </row>
    <row r="61" spans="1:24" ht="12.75">
      <c r="A61" s="36"/>
      <c r="B61" s="33"/>
      <c r="C61" s="33"/>
      <c r="D61" s="34"/>
      <c r="E61" s="53" t="s">
        <v>313</v>
      </c>
      <c r="F61" s="58">
        <f aca="true" t="shared" si="17" ref="F61:W61">SUM(F59:F60)</f>
        <v>6</v>
      </c>
      <c r="G61" s="58">
        <f t="shared" si="17"/>
        <v>10</v>
      </c>
      <c r="H61" s="58">
        <f t="shared" si="17"/>
        <v>16</v>
      </c>
      <c r="I61" s="58">
        <f t="shared" si="17"/>
        <v>8</v>
      </c>
      <c r="J61" s="58">
        <f t="shared" si="17"/>
        <v>9</v>
      </c>
      <c r="K61" s="58">
        <f t="shared" si="17"/>
        <v>16</v>
      </c>
      <c r="L61" s="58">
        <f t="shared" si="17"/>
        <v>5</v>
      </c>
      <c r="M61" s="58">
        <f t="shared" si="17"/>
        <v>18</v>
      </c>
      <c r="N61" s="58">
        <f t="shared" si="17"/>
        <v>9</v>
      </c>
      <c r="O61" s="58">
        <f t="shared" si="17"/>
        <v>65</v>
      </c>
      <c r="P61" s="58">
        <f t="shared" si="17"/>
        <v>0</v>
      </c>
      <c r="Q61" s="58">
        <f t="shared" si="17"/>
        <v>0</v>
      </c>
      <c r="R61" s="58">
        <f t="shared" si="17"/>
        <v>0</v>
      </c>
      <c r="S61" s="58">
        <f t="shared" si="17"/>
        <v>0</v>
      </c>
      <c r="T61" s="58">
        <f t="shared" si="17"/>
        <v>0</v>
      </c>
      <c r="U61" s="58">
        <f t="shared" si="17"/>
        <v>0</v>
      </c>
      <c r="V61" s="58">
        <f t="shared" si="17"/>
        <v>0</v>
      </c>
      <c r="W61" s="58">
        <f t="shared" si="17"/>
        <v>0</v>
      </c>
      <c r="X61" s="58">
        <f>SUM(X59:X60)</f>
        <v>81</v>
      </c>
    </row>
    <row r="62" spans="1:24" ht="12.75">
      <c r="A62" s="35">
        <v>19</v>
      </c>
      <c r="B62" s="30" t="s">
        <v>202</v>
      </c>
      <c r="C62" s="30" t="s">
        <v>263</v>
      </c>
      <c r="D62" s="31">
        <v>21020055</v>
      </c>
      <c r="E62" s="53" t="s">
        <v>322</v>
      </c>
      <c r="F62" s="58">
        <v>5</v>
      </c>
      <c r="G62" s="58">
        <v>5</v>
      </c>
      <c r="H62" s="58">
        <f>SUM(F62:G62)</f>
        <v>10</v>
      </c>
      <c r="I62" s="58">
        <v>3</v>
      </c>
      <c r="J62" s="58">
        <v>6</v>
      </c>
      <c r="K62" s="58">
        <v>7</v>
      </c>
      <c r="L62" s="58">
        <v>5</v>
      </c>
      <c r="M62" s="58">
        <v>9</v>
      </c>
      <c r="N62" s="58">
        <v>7</v>
      </c>
      <c r="O62" s="58">
        <f>SUM(I62:N62)</f>
        <v>37</v>
      </c>
      <c r="P62" s="58">
        <v>0</v>
      </c>
      <c r="Q62" s="58">
        <v>0</v>
      </c>
      <c r="R62" s="58">
        <v>0</v>
      </c>
      <c r="S62" s="58">
        <f>SUM(P62:R62)</f>
        <v>0</v>
      </c>
      <c r="T62" s="58">
        <v>0</v>
      </c>
      <c r="U62" s="58">
        <v>0</v>
      </c>
      <c r="V62" s="58">
        <v>0</v>
      </c>
      <c r="W62" s="58">
        <f>SUM(T62:V62)</f>
        <v>0</v>
      </c>
      <c r="X62" s="59">
        <f>SUM(W62,S62,O62,H62)</f>
        <v>47</v>
      </c>
    </row>
    <row r="63" spans="1:24" ht="12.75">
      <c r="A63" s="16"/>
      <c r="B63" s="29"/>
      <c r="C63" s="29"/>
      <c r="D63" s="32" t="s">
        <v>204</v>
      </c>
      <c r="E63" s="53" t="s">
        <v>323</v>
      </c>
      <c r="F63" s="58">
        <v>16</v>
      </c>
      <c r="G63" s="58">
        <v>9</v>
      </c>
      <c r="H63" s="58">
        <f>SUM(F63:G63)</f>
        <v>25</v>
      </c>
      <c r="I63" s="58">
        <v>10</v>
      </c>
      <c r="J63" s="58">
        <v>5</v>
      </c>
      <c r="K63" s="58">
        <v>4</v>
      </c>
      <c r="L63" s="58">
        <v>8</v>
      </c>
      <c r="M63" s="58">
        <v>4</v>
      </c>
      <c r="N63" s="58">
        <v>5</v>
      </c>
      <c r="O63" s="58">
        <f>SUM(I63:N63)</f>
        <v>36</v>
      </c>
      <c r="P63" s="58">
        <v>0</v>
      </c>
      <c r="Q63" s="58">
        <v>0</v>
      </c>
      <c r="R63" s="58">
        <v>0</v>
      </c>
      <c r="S63" s="58">
        <f>SUM(P63:R63)</f>
        <v>0</v>
      </c>
      <c r="T63" s="58">
        <v>0</v>
      </c>
      <c r="U63" s="58">
        <v>0</v>
      </c>
      <c r="V63" s="58">
        <v>0</v>
      </c>
      <c r="W63" s="58">
        <f>SUM(T63:V63)</f>
        <v>0</v>
      </c>
      <c r="X63" s="59">
        <f>SUM(W63,S63,O63,H63)</f>
        <v>61</v>
      </c>
    </row>
    <row r="64" spans="1:24" ht="12.75">
      <c r="A64" s="36"/>
      <c r="B64" s="33"/>
      <c r="C64" s="33"/>
      <c r="D64" s="34"/>
      <c r="E64" s="53" t="s">
        <v>313</v>
      </c>
      <c r="F64" s="58">
        <f aca="true" t="shared" si="18" ref="F64:W64">SUM(F62:F63)</f>
        <v>21</v>
      </c>
      <c r="G64" s="58">
        <f t="shared" si="18"/>
        <v>14</v>
      </c>
      <c r="H64" s="58">
        <f t="shared" si="18"/>
        <v>35</v>
      </c>
      <c r="I64" s="58">
        <f t="shared" si="18"/>
        <v>13</v>
      </c>
      <c r="J64" s="58">
        <f t="shared" si="18"/>
        <v>11</v>
      </c>
      <c r="K64" s="58">
        <f t="shared" si="18"/>
        <v>11</v>
      </c>
      <c r="L64" s="58">
        <f t="shared" si="18"/>
        <v>13</v>
      </c>
      <c r="M64" s="58">
        <f t="shared" si="18"/>
        <v>13</v>
      </c>
      <c r="N64" s="58">
        <f t="shared" si="18"/>
        <v>12</v>
      </c>
      <c r="O64" s="58">
        <f t="shared" si="18"/>
        <v>73</v>
      </c>
      <c r="P64" s="58">
        <f t="shared" si="18"/>
        <v>0</v>
      </c>
      <c r="Q64" s="58">
        <f t="shared" si="18"/>
        <v>0</v>
      </c>
      <c r="R64" s="58">
        <f t="shared" si="18"/>
        <v>0</v>
      </c>
      <c r="S64" s="58">
        <f t="shared" si="18"/>
        <v>0</v>
      </c>
      <c r="T64" s="58">
        <f t="shared" si="18"/>
        <v>0</v>
      </c>
      <c r="U64" s="58">
        <f t="shared" si="18"/>
        <v>0</v>
      </c>
      <c r="V64" s="58">
        <f t="shared" si="18"/>
        <v>0</v>
      </c>
      <c r="W64" s="58">
        <f t="shared" si="18"/>
        <v>0</v>
      </c>
      <c r="X64" s="58">
        <f>SUM(X62:X63)</f>
        <v>108</v>
      </c>
    </row>
    <row r="65" spans="1:24" ht="12.75">
      <c r="A65" s="35">
        <v>20</v>
      </c>
      <c r="B65" s="30" t="s">
        <v>55</v>
      </c>
      <c r="C65" s="30" t="s">
        <v>77</v>
      </c>
      <c r="D65" s="31">
        <v>21020057</v>
      </c>
      <c r="E65" s="53" t="s">
        <v>322</v>
      </c>
      <c r="F65" s="58">
        <v>6</v>
      </c>
      <c r="G65" s="58">
        <v>6</v>
      </c>
      <c r="H65" s="58">
        <f>SUM(F65:G65)</f>
        <v>12</v>
      </c>
      <c r="I65" s="58">
        <v>3</v>
      </c>
      <c r="J65" s="58">
        <v>4</v>
      </c>
      <c r="K65" s="58">
        <v>3</v>
      </c>
      <c r="L65" s="58">
        <v>4</v>
      </c>
      <c r="M65" s="58">
        <v>3</v>
      </c>
      <c r="N65" s="58">
        <v>2</v>
      </c>
      <c r="O65" s="58">
        <f>SUM(I65:N65)</f>
        <v>19</v>
      </c>
      <c r="P65" s="58">
        <v>0</v>
      </c>
      <c r="Q65" s="58">
        <v>0</v>
      </c>
      <c r="R65" s="58">
        <v>0</v>
      </c>
      <c r="S65" s="58">
        <f>SUM(P65:R65)</f>
        <v>0</v>
      </c>
      <c r="T65" s="58">
        <v>0</v>
      </c>
      <c r="U65" s="58">
        <v>0</v>
      </c>
      <c r="V65" s="58">
        <v>0</v>
      </c>
      <c r="W65" s="58">
        <f>SUM(T65:V65)</f>
        <v>0</v>
      </c>
      <c r="X65" s="59">
        <f>SUM(W65,S65,O65,H65)</f>
        <v>31</v>
      </c>
    </row>
    <row r="66" spans="1:24" ht="12.75">
      <c r="A66" s="16"/>
      <c r="B66" s="29"/>
      <c r="C66" s="29"/>
      <c r="D66" s="32" t="s">
        <v>57</v>
      </c>
      <c r="E66" s="53" t="s">
        <v>323</v>
      </c>
      <c r="F66" s="58">
        <v>2</v>
      </c>
      <c r="G66" s="58">
        <v>2</v>
      </c>
      <c r="H66" s="58">
        <f>SUM(F66:G66)</f>
        <v>4</v>
      </c>
      <c r="I66" s="58">
        <v>6</v>
      </c>
      <c r="J66" s="58">
        <v>3</v>
      </c>
      <c r="K66" s="58">
        <v>2</v>
      </c>
      <c r="L66" s="58">
        <v>2</v>
      </c>
      <c r="M66" s="58">
        <v>5</v>
      </c>
      <c r="N66" s="58">
        <v>3</v>
      </c>
      <c r="O66" s="58">
        <f>SUM(I66:N66)</f>
        <v>21</v>
      </c>
      <c r="P66" s="58">
        <v>0</v>
      </c>
      <c r="Q66" s="58">
        <v>0</v>
      </c>
      <c r="R66" s="58">
        <v>0</v>
      </c>
      <c r="S66" s="58">
        <f>SUM(P66:R66)</f>
        <v>0</v>
      </c>
      <c r="T66" s="58">
        <v>0</v>
      </c>
      <c r="U66" s="58">
        <v>0</v>
      </c>
      <c r="V66" s="58">
        <v>0</v>
      </c>
      <c r="W66" s="58">
        <f>SUM(T66:V66)</f>
        <v>0</v>
      </c>
      <c r="X66" s="59">
        <f>SUM(W66,S66,O66,H66)</f>
        <v>25</v>
      </c>
    </row>
    <row r="67" spans="1:24" ht="12.75">
      <c r="A67" s="36"/>
      <c r="B67" s="33"/>
      <c r="C67" s="33"/>
      <c r="D67" s="34"/>
      <c r="E67" s="53" t="s">
        <v>313</v>
      </c>
      <c r="F67" s="58">
        <f aca="true" t="shared" si="19" ref="F67:W67">SUM(F65:F66)</f>
        <v>8</v>
      </c>
      <c r="G67" s="58">
        <f t="shared" si="19"/>
        <v>8</v>
      </c>
      <c r="H67" s="58">
        <f t="shared" si="19"/>
        <v>16</v>
      </c>
      <c r="I67" s="58">
        <f t="shared" si="19"/>
        <v>9</v>
      </c>
      <c r="J67" s="58">
        <f t="shared" si="19"/>
        <v>7</v>
      </c>
      <c r="K67" s="58">
        <f t="shared" si="19"/>
        <v>5</v>
      </c>
      <c r="L67" s="58">
        <f t="shared" si="19"/>
        <v>6</v>
      </c>
      <c r="M67" s="58">
        <f t="shared" si="19"/>
        <v>8</v>
      </c>
      <c r="N67" s="58">
        <f t="shared" si="19"/>
        <v>5</v>
      </c>
      <c r="O67" s="58">
        <f t="shared" si="19"/>
        <v>40</v>
      </c>
      <c r="P67" s="58">
        <f t="shared" si="19"/>
        <v>0</v>
      </c>
      <c r="Q67" s="58">
        <f t="shared" si="19"/>
        <v>0</v>
      </c>
      <c r="R67" s="58">
        <f t="shared" si="19"/>
        <v>0</v>
      </c>
      <c r="S67" s="58">
        <f t="shared" si="19"/>
        <v>0</v>
      </c>
      <c r="T67" s="58">
        <f t="shared" si="19"/>
        <v>0</v>
      </c>
      <c r="U67" s="58">
        <f t="shared" si="19"/>
        <v>0</v>
      </c>
      <c r="V67" s="58">
        <f t="shared" si="19"/>
        <v>0</v>
      </c>
      <c r="W67" s="58">
        <f t="shared" si="19"/>
        <v>0</v>
      </c>
      <c r="X67" s="58">
        <f>SUM(X65:X66)</f>
        <v>56</v>
      </c>
    </row>
    <row r="68" spans="1:24" ht="12.75">
      <c r="A68" s="35">
        <v>21</v>
      </c>
      <c r="B68" s="30" t="s">
        <v>121</v>
      </c>
      <c r="C68" s="30" t="s">
        <v>134</v>
      </c>
      <c r="D68" s="31">
        <v>21020060</v>
      </c>
      <c r="E68" s="53" t="s">
        <v>322</v>
      </c>
      <c r="F68" s="58">
        <v>2</v>
      </c>
      <c r="G68" s="58">
        <v>3</v>
      </c>
      <c r="H68" s="58">
        <f>SUM(F68:G68)</f>
        <v>5</v>
      </c>
      <c r="I68" s="58">
        <v>7</v>
      </c>
      <c r="J68" s="58">
        <v>9</v>
      </c>
      <c r="K68" s="58">
        <v>7</v>
      </c>
      <c r="L68" s="58">
        <v>4</v>
      </c>
      <c r="M68" s="58">
        <v>4</v>
      </c>
      <c r="N68" s="58">
        <v>4</v>
      </c>
      <c r="O68" s="58">
        <f>SUM(I68:N68)</f>
        <v>35</v>
      </c>
      <c r="P68" s="58">
        <v>0</v>
      </c>
      <c r="Q68" s="58">
        <v>0</v>
      </c>
      <c r="R68" s="58">
        <v>0</v>
      </c>
      <c r="S68" s="58">
        <f>SUM(P68:R68)</f>
        <v>0</v>
      </c>
      <c r="T68" s="58">
        <v>0</v>
      </c>
      <c r="U68" s="58">
        <v>0</v>
      </c>
      <c r="V68" s="58">
        <v>0</v>
      </c>
      <c r="W68" s="58">
        <f>SUM(T68:V68)</f>
        <v>0</v>
      </c>
      <c r="X68" s="59">
        <f>SUM(W68,S68,O68,H68)</f>
        <v>40</v>
      </c>
    </row>
    <row r="69" spans="1:24" ht="12.75">
      <c r="A69" s="16"/>
      <c r="B69" s="29"/>
      <c r="C69" s="29"/>
      <c r="D69" s="32" t="s">
        <v>123</v>
      </c>
      <c r="E69" s="53" t="s">
        <v>323</v>
      </c>
      <c r="F69" s="58">
        <v>3</v>
      </c>
      <c r="G69" s="58">
        <v>4</v>
      </c>
      <c r="H69" s="58">
        <f>SUM(F69:G69)</f>
        <v>7</v>
      </c>
      <c r="I69" s="58">
        <v>2</v>
      </c>
      <c r="J69" s="58">
        <v>2</v>
      </c>
      <c r="K69" s="58">
        <v>4</v>
      </c>
      <c r="L69" s="58">
        <v>5</v>
      </c>
      <c r="M69" s="58">
        <v>2</v>
      </c>
      <c r="N69" s="58">
        <v>7</v>
      </c>
      <c r="O69" s="58">
        <f>SUM(I69:N69)</f>
        <v>22</v>
      </c>
      <c r="P69" s="58">
        <v>0</v>
      </c>
      <c r="Q69" s="58">
        <v>0</v>
      </c>
      <c r="R69" s="58">
        <v>0</v>
      </c>
      <c r="S69" s="58">
        <f>SUM(P69:R69)</f>
        <v>0</v>
      </c>
      <c r="T69" s="58">
        <v>0</v>
      </c>
      <c r="U69" s="58">
        <v>0</v>
      </c>
      <c r="V69" s="58">
        <v>0</v>
      </c>
      <c r="W69" s="58">
        <f>SUM(T69:V69)</f>
        <v>0</v>
      </c>
      <c r="X69" s="59">
        <f>SUM(W69,S69,O69,H69)</f>
        <v>29</v>
      </c>
    </row>
    <row r="70" spans="1:24" ht="12.75">
      <c r="A70" s="36"/>
      <c r="B70" s="33"/>
      <c r="C70" s="33"/>
      <c r="D70" s="34"/>
      <c r="E70" s="53" t="s">
        <v>313</v>
      </c>
      <c r="F70" s="58">
        <f aca="true" t="shared" si="20" ref="F70:W70">SUM(F68:F69)</f>
        <v>5</v>
      </c>
      <c r="G70" s="58">
        <f t="shared" si="20"/>
        <v>7</v>
      </c>
      <c r="H70" s="58">
        <f t="shared" si="20"/>
        <v>12</v>
      </c>
      <c r="I70" s="58">
        <f t="shared" si="20"/>
        <v>9</v>
      </c>
      <c r="J70" s="58">
        <f t="shared" si="20"/>
        <v>11</v>
      </c>
      <c r="K70" s="58">
        <f t="shared" si="20"/>
        <v>11</v>
      </c>
      <c r="L70" s="58">
        <f t="shared" si="20"/>
        <v>9</v>
      </c>
      <c r="M70" s="58">
        <f t="shared" si="20"/>
        <v>6</v>
      </c>
      <c r="N70" s="58">
        <f t="shared" si="20"/>
        <v>11</v>
      </c>
      <c r="O70" s="58">
        <f t="shared" si="20"/>
        <v>57</v>
      </c>
      <c r="P70" s="58">
        <f t="shared" si="20"/>
        <v>0</v>
      </c>
      <c r="Q70" s="58">
        <f t="shared" si="20"/>
        <v>0</v>
      </c>
      <c r="R70" s="58">
        <f t="shared" si="20"/>
        <v>0</v>
      </c>
      <c r="S70" s="58">
        <f t="shared" si="20"/>
        <v>0</v>
      </c>
      <c r="T70" s="58">
        <f t="shared" si="20"/>
        <v>0</v>
      </c>
      <c r="U70" s="58">
        <f t="shared" si="20"/>
        <v>0</v>
      </c>
      <c r="V70" s="58">
        <f t="shared" si="20"/>
        <v>0</v>
      </c>
      <c r="W70" s="58">
        <f t="shared" si="20"/>
        <v>0</v>
      </c>
      <c r="X70" s="58">
        <f>SUM(X68:X69)</f>
        <v>69</v>
      </c>
    </row>
    <row r="71" spans="1:24" ht="12.75">
      <c r="A71" s="35">
        <v>22</v>
      </c>
      <c r="B71" s="30" t="s">
        <v>17</v>
      </c>
      <c r="C71" s="30" t="s">
        <v>137</v>
      </c>
      <c r="D71" s="31">
        <v>21020061</v>
      </c>
      <c r="E71" s="53" t="s">
        <v>322</v>
      </c>
      <c r="F71" s="58">
        <v>8</v>
      </c>
      <c r="G71" s="58">
        <v>3</v>
      </c>
      <c r="H71" s="58">
        <f>SUM(F71:G71)</f>
        <v>11</v>
      </c>
      <c r="I71" s="58">
        <v>3</v>
      </c>
      <c r="J71" s="58">
        <v>6</v>
      </c>
      <c r="K71" s="58">
        <v>2</v>
      </c>
      <c r="L71" s="58">
        <v>6</v>
      </c>
      <c r="M71" s="58">
        <v>3</v>
      </c>
      <c r="N71" s="58">
        <v>6</v>
      </c>
      <c r="O71" s="58">
        <f>SUM(I71:N71)</f>
        <v>26</v>
      </c>
      <c r="P71" s="58">
        <v>0</v>
      </c>
      <c r="Q71" s="58">
        <v>0</v>
      </c>
      <c r="R71" s="58">
        <v>0</v>
      </c>
      <c r="S71" s="58">
        <f>SUM(P71:R71)</f>
        <v>0</v>
      </c>
      <c r="T71" s="58">
        <v>0</v>
      </c>
      <c r="U71" s="58">
        <v>0</v>
      </c>
      <c r="V71" s="58">
        <v>0</v>
      </c>
      <c r="W71" s="58">
        <f>SUM(T71:V71)</f>
        <v>0</v>
      </c>
      <c r="X71" s="59">
        <f>SUM(W71,S71,O71,H71)</f>
        <v>37</v>
      </c>
    </row>
    <row r="72" spans="1:24" ht="12.75">
      <c r="A72" s="16"/>
      <c r="B72" s="29"/>
      <c r="C72" s="29"/>
      <c r="D72" s="32" t="s">
        <v>19</v>
      </c>
      <c r="E72" s="53" t="s">
        <v>323</v>
      </c>
      <c r="F72" s="58">
        <v>3</v>
      </c>
      <c r="G72" s="58">
        <v>3</v>
      </c>
      <c r="H72" s="58">
        <f>SUM(F72:G72)</f>
        <v>6</v>
      </c>
      <c r="I72" s="58">
        <v>3</v>
      </c>
      <c r="J72" s="58">
        <v>3</v>
      </c>
      <c r="K72" s="58">
        <v>6</v>
      </c>
      <c r="L72" s="58">
        <v>1</v>
      </c>
      <c r="M72" s="58">
        <v>4</v>
      </c>
      <c r="N72" s="58">
        <v>7</v>
      </c>
      <c r="O72" s="58">
        <f>SUM(I72:N72)</f>
        <v>24</v>
      </c>
      <c r="P72" s="58">
        <v>0</v>
      </c>
      <c r="Q72" s="58">
        <v>0</v>
      </c>
      <c r="R72" s="58">
        <v>0</v>
      </c>
      <c r="S72" s="58">
        <f>SUM(P72:R72)</f>
        <v>0</v>
      </c>
      <c r="T72" s="58">
        <v>0</v>
      </c>
      <c r="U72" s="58">
        <v>0</v>
      </c>
      <c r="V72" s="58">
        <v>0</v>
      </c>
      <c r="W72" s="58">
        <f>SUM(T72:V72)</f>
        <v>0</v>
      </c>
      <c r="X72" s="59">
        <f>SUM(W72,S72,O72,H72)</f>
        <v>30</v>
      </c>
    </row>
    <row r="73" spans="1:24" ht="12.75">
      <c r="A73" s="36"/>
      <c r="B73" s="33"/>
      <c r="C73" s="33"/>
      <c r="D73" s="34"/>
      <c r="E73" s="53" t="s">
        <v>313</v>
      </c>
      <c r="F73" s="58">
        <f aca="true" t="shared" si="21" ref="F73:W73">SUM(F71:F72)</f>
        <v>11</v>
      </c>
      <c r="G73" s="58">
        <f t="shared" si="21"/>
        <v>6</v>
      </c>
      <c r="H73" s="58">
        <f t="shared" si="21"/>
        <v>17</v>
      </c>
      <c r="I73" s="58">
        <f t="shared" si="21"/>
        <v>6</v>
      </c>
      <c r="J73" s="58">
        <f t="shared" si="21"/>
        <v>9</v>
      </c>
      <c r="K73" s="58">
        <f t="shared" si="21"/>
        <v>8</v>
      </c>
      <c r="L73" s="58">
        <f t="shared" si="21"/>
        <v>7</v>
      </c>
      <c r="M73" s="58">
        <f t="shared" si="21"/>
        <v>7</v>
      </c>
      <c r="N73" s="58">
        <f t="shared" si="21"/>
        <v>13</v>
      </c>
      <c r="O73" s="58">
        <f t="shared" si="21"/>
        <v>50</v>
      </c>
      <c r="P73" s="58">
        <f t="shared" si="21"/>
        <v>0</v>
      </c>
      <c r="Q73" s="58">
        <f t="shared" si="21"/>
        <v>0</v>
      </c>
      <c r="R73" s="58">
        <f t="shared" si="21"/>
        <v>0</v>
      </c>
      <c r="S73" s="58">
        <f t="shared" si="21"/>
        <v>0</v>
      </c>
      <c r="T73" s="58">
        <f t="shared" si="21"/>
        <v>0</v>
      </c>
      <c r="U73" s="58">
        <f t="shared" si="21"/>
        <v>0</v>
      </c>
      <c r="V73" s="58">
        <f t="shared" si="21"/>
        <v>0</v>
      </c>
      <c r="W73" s="58">
        <f t="shared" si="21"/>
        <v>0</v>
      </c>
      <c r="X73" s="58">
        <f>SUM(X71:X72)</f>
        <v>67</v>
      </c>
    </row>
    <row r="74" spans="1:24" ht="12.75">
      <c r="A74" s="35">
        <v>23</v>
      </c>
      <c r="B74" s="30" t="s">
        <v>49</v>
      </c>
      <c r="C74" s="30" t="s">
        <v>143</v>
      </c>
      <c r="D74" s="31">
        <v>21020062</v>
      </c>
      <c r="E74" s="53" t="s">
        <v>322</v>
      </c>
      <c r="F74" s="58">
        <v>3</v>
      </c>
      <c r="G74" s="58">
        <v>3</v>
      </c>
      <c r="H74" s="58">
        <f>SUM(F74:G74)</f>
        <v>6</v>
      </c>
      <c r="I74" s="58">
        <v>2</v>
      </c>
      <c r="J74" s="58">
        <v>7</v>
      </c>
      <c r="K74" s="58">
        <v>8</v>
      </c>
      <c r="L74" s="58">
        <v>3</v>
      </c>
      <c r="M74" s="58">
        <v>0</v>
      </c>
      <c r="N74" s="58">
        <v>4</v>
      </c>
      <c r="O74" s="58">
        <f>SUM(I74:N74)</f>
        <v>24</v>
      </c>
      <c r="P74" s="58">
        <v>0</v>
      </c>
      <c r="Q74" s="58">
        <v>0</v>
      </c>
      <c r="R74" s="58">
        <v>0</v>
      </c>
      <c r="S74" s="58">
        <f>SUM(P74:R74)</f>
        <v>0</v>
      </c>
      <c r="T74" s="58">
        <v>0</v>
      </c>
      <c r="U74" s="58">
        <v>0</v>
      </c>
      <c r="V74" s="58">
        <v>0</v>
      </c>
      <c r="W74" s="58">
        <f>SUM(T74:V74)</f>
        <v>0</v>
      </c>
      <c r="X74" s="59">
        <f>SUM(W74,S74,O74,H74)</f>
        <v>30</v>
      </c>
    </row>
    <row r="75" spans="1:24" ht="12.75">
      <c r="A75" s="16"/>
      <c r="B75" s="29"/>
      <c r="C75" s="29"/>
      <c r="D75" s="32" t="s">
        <v>51</v>
      </c>
      <c r="E75" s="53" t="s">
        <v>323</v>
      </c>
      <c r="F75" s="58">
        <v>3</v>
      </c>
      <c r="G75" s="58">
        <v>2</v>
      </c>
      <c r="H75" s="58">
        <f>SUM(F75:G75)</f>
        <v>5</v>
      </c>
      <c r="I75" s="58">
        <v>4</v>
      </c>
      <c r="J75" s="58">
        <v>2</v>
      </c>
      <c r="K75" s="58">
        <v>3</v>
      </c>
      <c r="L75" s="58">
        <v>3</v>
      </c>
      <c r="M75" s="58">
        <v>2</v>
      </c>
      <c r="N75" s="58">
        <v>6</v>
      </c>
      <c r="O75" s="58">
        <f>SUM(I75:N75)</f>
        <v>20</v>
      </c>
      <c r="P75" s="58">
        <v>0</v>
      </c>
      <c r="Q75" s="58">
        <v>0</v>
      </c>
      <c r="R75" s="58">
        <v>0</v>
      </c>
      <c r="S75" s="58">
        <f>SUM(P75:R75)</f>
        <v>0</v>
      </c>
      <c r="T75" s="58">
        <v>0</v>
      </c>
      <c r="U75" s="58">
        <v>0</v>
      </c>
      <c r="V75" s="58">
        <v>0</v>
      </c>
      <c r="W75" s="58">
        <f>SUM(T75:V75)</f>
        <v>0</v>
      </c>
      <c r="X75" s="59">
        <f>SUM(W75,S75,O75,H75)</f>
        <v>25</v>
      </c>
    </row>
    <row r="76" spans="1:24" ht="12.75">
      <c r="A76" s="36"/>
      <c r="B76" s="33"/>
      <c r="C76" s="33"/>
      <c r="D76" s="34"/>
      <c r="E76" s="53" t="s">
        <v>313</v>
      </c>
      <c r="F76" s="58">
        <f aca="true" t="shared" si="22" ref="F76:W76">SUM(F74:F75)</f>
        <v>6</v>
      </c>
      <c r="G76" s="58">
        <f t="shared" si="22"/>
        <v>5</v>
      </c>
      <c r="H76" s="58">
        <f t="shared" si="22"/>
        <v>11</v>
      </c>
      <c r="I76" s="58">
        <f t="shared" si="22"/>
        <v>6</v>
      </c>
      <c r="J76" s="58">
        <f t="shared" si="22"/>
        <v>9</v>
      </c>
      <c r="K76" s="58">
        <f t="shared" si="22"/>
        <v>11</v>
      </c>
      <c r="L76" s="58">
        <f t="shared" si="22"/>
        <v>6</v>
      </c>
      <c r="M76" s="58">
        <f t="shared" si="22"/>
        <v>2</v>
      </c>
      <c r="N76" s="58">
        <f t="shared" si="22"/>
        <v>10</v>
      </c>
      <c r="O76" s="58">
        <f t="shared" si="22"/>
        <v>44</v>
      </c>
      <c r="P76" s="58">
        <f t="shared" si="22"/>
        <v>0</v>
      </c>
      <c r="Q76" s="58">
        <f t="shared" si="22"/>
        <v>0</v>
      </c>
      <c r="R76" s="58">
        <f t="shared" si="22"/>
        <v>0</v>
      </c>
      <c r="S76" s="58">
        <f t="shared" si="22"/>
        <v>0</v>
      </c>
      <c r="T76" s="58">
        <f t="shared" si="22"/>
        <v>0</v>
      </c>
      <c r="U76" s="58">
        <f t="shared" si="22"/>
        <v>0</v>
      </c>
      <c r="V76" s="58">
        <f t="shared" si="22"/>
        <v>0</v>
      </c>
      <c r="W76" s="58">
        <f t="shared" si="22"/>
        <v>0</v>
      </c>
      <c r="X76" s="58">
        <f>SUM(X74:X75)</f>
        <v>55</v>
      </c>
    </row>
    <row r="77" spans="1:24" ht="12.75">
      <c r="A77" s="35">
        <v>24</v>
      </c>
      <c r="B77" s="30" t="s">
        <v>11</v>
      </c>
      <c r="C77" s="30" t="s">
        <v>245</v>
      </c>
      <c r="D77" s="31">
        <v>21020067</v>
      </c>
      <c r="E77" s="53" t="s">
        <v>322</v>
      </c>
      <c r="F77" s="58">
        <v>7</v>
      </c>
      <c r="G77" s="58">
        <v>9</v>
      </c>
      <c r="H77" s="58">
        <f>SUM(F77:G77)</f>
        <v>16</v>
      </c>
      <c r="I77" s="58">
        <v>9</v>
      </c>
      <c r="J77" s="58">
        <v>5</v>
      </c>
      <c r="K77" s="58">
        <v>7</v>
      </c>
      <c r="L77" s="58">
        <v>6</v>
      </c>
      <c r="M77" s="58">
        <v>13</v>
      </c>
      <c r="N77" s="58">
        <v>8</v>
      </c>
      <c r="O77" s="58">
        <f>SUM(I77:N77)</f>
        <v>48</v>
      </c>
      <c r="P77" s="58">
        <v>0</v>
      </c>
      <c r="Q77" s="58">
        <v>0</v>
      </c>
      <c r="R77" s="58">
        <v>0</v>
      </c>
      <c r="S77" s="58">
        <f>SUM(P77:R77)</f>
        <v>0</v>
      </c>
      <c r="T77" s="58">
        <v>0</v>
      </c>
      <c r="U77" s="58">
        <v>0</v>
      </c>
      <c r="V77" s="58">
        <v>0</v>
      </c>
      <c r="W77" s="58">
        <f>SUM(T77:V77)</f>
        <v>0</v>
      </c>
      <c r="X77" s="59">
        <f>SUM(W77,S77,O77,H77)</f>
        <v>64</v>
      </c>
    </row>
    <row r="78" spans="1:24" ht="12.75">
      <c r="A78" s="16"/>
      <c r="B78" s="29"/>
      <c r="C78" s="29"/>
      <c r="D78" s="32" t="s">
        <v>13</v>
      </c>
      <c r="E78" s="53" t="s">
        <v>323</v>
      </c>
      <c r="F78" s="58">
        <v>9</v>
      </c>
      <c r="G78" s="58">
        <v>7</v>
      </c>
      <c r="H78" s="58">
        <f>SUM(F78:G78)</f>
        <v>16</v>
      </c>
      <c r="I78" s="58">
        <v>5</v>
      </c>
      <c r="J78" s="58">
        <v>6</v>
      </c>
      <c r="K78" s="58">
        <v>9</v>
      </c>
      <c r="L78" s="58">
        <v>1</v>
      </c>
      <c r="M78" s="58">
        <v>6</v>
      </c>
      <c r="N78" s="58">
        <v>5</v>
      </c>
      <c r="O78" s="58">
        <f>SUM(I78:N78)</f>
        <v>32</v>
      </c>
      <c r="P78" s="58">
        <v>0</v>
      </c>
      <c r="Q78" s="58">
        <v>0</v>
      </c>
      <c r="R78" s="58">
        <v>0</v>
      </c>
      <c r="S78" s="58">
        <f>SUM(P78:R78)</f>
        <v>0</v>
      </c>
      <c r="T78" s="58">
        <v>0</v>
      </c>
      <c r="U78" s="58">
        <v>0</v>
      </c>
      <c r="V78" s="58">
        <v>0</v>
      </c>
      <c r="W78" s="58">
        <f>SUM(T78:V78)</f>
        <v>0</v>
      </c>
      <c r="X78" s="59">
        <f>SUM(W78,S78,O78,H78)</f>
        <v>48</v>
      </c>
    </row>
    <row r="79" spans="1:24" ht="12.75">
      <c r="A79" s="36"/>
      <c r="B79" s="33"/>
      <c r="C79" s="33"/>
      <c r="D79" s="34"/>
      <c r="E79" s="53" t="s">
        <v>313</v>
      </c>
      <c r="F79" s="58">
        <f aca="true" t="shared" si="23" ref="F79:W79">SUM(F77:F78)</f>
        <v>16</v>
      </c>
      <c r="G79" s="58">
        <f t="shared" si="23"/>
        <v>16</v>
      </c>
      <c r="H79" s="58">
        <f t="shared" si="23"/>
        <v>32</v>
      </c>
      <c r="I79" s="58">
        <f t="shared" si="23"/>
        <v>14</v>
      </c>
      <c r="J79" s="58">
        <f t="shared" si="23"/>
        <v>11</v>
      </c>
      <c r="K79" s="58">
        <f t="shared" si="23"/>
        <v>16</v>
      </c>
      <c r="L79" s="58">
        <f t="shared" si="23"/>
        <v>7</v>
      </c>
      <c r="M79" s="58">
        <f t="shared" si="23"/>
        <v>19</v>
      </c>
      <c r="N79" s="58">
        <f t="shared" si="23"/>
        <v>13</v>
      </c>
      <c r="O79" s="58">
        <f t="shared" si="23"/>
        <v>80</v>
      </c>
      <c r="P79" s="58">
        <f t="shared" si="23"/>
        <v>0</v>
      </c>
      <c r="Q79" s="58">
        <f t="shared" si="23"/>
        <v>0</v>
      </c>
      <c r="R79" s="58">
        <f t="shared" si="23"/>
        <v>0</v>
      </c>
      <c r="S79" s="58">
        <f t="shared" si="23"/>
        <v>0</v>
      </c>
      <c r="T79" s="58">
        <f t="shared" si="23"/>
        <v>0</v>
      </c>
      <c r="U79" s="58">
        <f t="shared" si="23"/>
        <v>0</v>
      </c>
      <c r="V79" s="58">
        <f t="shared" si="23"/>
        <v>0</v>
      </c>
      <c r="W79" s="58">
        <f t="shared" si="23"/>
        <v>0</v>
      </c>
      <c r="X79" s="58">
        <f>SUM(X77:X78)</f>
        <v>112</v>
      </c>
    </row>
    <row r="80" spans="1:24" ht="12.75">
      <c r="A80" s="35">
        <v>25</v>
      </c>
      <c r="B80" s="30" t="s">
        <v>274</v>
      </c>
      <c r="C80" s="30" t="s">
        <v>173</v>
      </c>
      <c r="D80" s="31">
        <v>21020068</v>
      </c>
      <c r="E80" s="53" t="s">
        <v>322</v>
      </c>
      <c r="F80" s="58">
        <v>9</v>
      </c>
      <c r="G80" s="58">
        <v>5</v>
      </c>
      <c r="H80" s="58">
        <f>SUM(F80:G80)</f>
        <v>14</v>
      </c>
      <c r="I80" s="58">
        <v>6</v>
      </c>
      <c r="J80" s="58">
        <v>10</v>
      </c>
      <c r="K80" s="58">
        <v>5</v>
      </c>
      <c r="L80" s="58">
        <v>10</v>
      </c>
      <c r="M80" s="58">
        <v>3</v>
      </c>
      <c r="N80" s="58">
        <v>6</v>
      </c>
      <c r="O80" s="58">
        <f>SUM(I80:N80)</f>
        <v>40</v>
      </c>
      <c r="P80" s="58">
        <v>0</v>
      </c>
      <c r="Q80" s="58">
        <v>0</v>
      </c>
      <c r="R80" s="58">
        <v>0</v>
      </c>
      <c r="S80" s="58">
        <f>SUM(P80:R80)</f>
        <v>0</v>
      </c>
      <c r="T80" s="58">
        <v>0</v>
      </c>
      <c r="U80" s="58">
        <v>0</v>
      </c>
      <c r="V80" s="58">
        <v>0</v>
      </c>
      <c r="W80" s="58">
        <f>SUM(T80:V80)</f>
        <v>0</v>
      </c>
      <c r="X80" s="59">
        <f>SUM(W80,S80,O80,H80)</f>
        <v>54</v>
      </c>
    </row>
    <row r="81" spans="1:24" ht="12.75">
      <c r="A81" s="16"/>
      <c r="B81" s="29"/>
      <c r="C81" s="29"/>
      <c r="D81" s="32" t="s">
        <v>276</v>
      </c>
      <c r="E81" s="53" t="s">
        <v>323</v>
      </c>
      <c r="F81" s="58">
        <v>2</v>
      </c>
      <c r="G81" s="58">
        <v>1</v>
      </c>
      <c r="H81" s="58">
        <f>SUM(F81:G81)</f>
        <v>3</v>
      </c>
      <c r="I81" s="58">
        <v>15</v>
      </c>
      <c r="J81" s="58">
        <v>6</v>
      </c>
      <c r="K81" s="58">
        <v>5</v>
      </c>
      <c r="L81" s="58">
        <v>9</v>
      </c>
      <c r="M81" s="58">
        <v>7</v>
      </c>
      <c r="N81" s="58">
        <v>3</v>
      </c>
      <c r="O81" s="58">
        <f>SUM(I81:N81)</f>
        <v>45</v>
      </c>
      <c r="P81" s="58">
        <v>0</v>
      </c>
      <c r="Q81" s="58">
        <v>0</v>
      </c>
      <c r="R81" s="58">
        <v>0</v>
      </c>
      <c r="S81" s="58">
        <f>SUM(P81:R81)</f>
        <v>0</v>
      </c>
      <c r="T81" s="58">
        <v>0</v>
      </c>
      <c r="U81" s="58">
        <v>0</v>
      </c>
      <c r="V81" s="58">
        <v>0</v>
      </c>
      <c r="W81" s="58">
        <f>SUM(T81:V81)</f>
        <v>0</v>
      </c>
      <c r="X81" s="59">
        <f>SUM(W81,S81,O81,H81)</f>
        <v>48</v>
      </c>
    </row>
    <row r="82" spans="1:24" ht="12.75">
      <c r="A82" s="36"/>
      <c r="B82" s="33"/>
      <c r="C82" s="33"/>
      <c r="D82" s="34"/>
      <c r="E82" s="53" t="s">
        <v>313</v>
      </c>
      <c r="F82" s="58">
        <f aca="true" t="shared" si="24" ref="F82:W82">SUM(F80:F81)</f>
        <v>11</v>
      </c>
      <c r="G82" s="58">
        <f t="shared" si="24"/>
        <v>6</v>
      </c>
      <c r="H82" s="58">
        <f t="shared" si="24"/>
        <v>17</v>
      </c>
      <c r="I82" s="58">
        <f t="shared" si="24"/>
        <v>21</v>
      </c>
      <c r="J82" s="58">
        <f t="shared" si="24"/>
        <v>16</v>
      </c>
      <c r="K82" s="58">
        <f t="shared" si="24"/>
        <v>10</v>
      </c>
      <c r="L82" s="58">
        <f t="shared" si="24"/>
        <v>19</v>
      </c>
      <c r="M82" s="58">
        <f t="shared" si="24"/>
        <v>10</v>
      </c>
      <c r="N82" s="58">
        <f t="shared" si="24"/>
        <v>9</v>
      </c>
      <c r="O82" s="58">
        <f t="shared" si="24"/>
        <v>85</v>
      </c>
      <c r="P82" s="58">
        <f t="shared" si="24"/>
        <v>0</v>
      </c>
      <c r="Q82" s="58">
        <f t="shared" si="24"/>
        <v>0</v>
      </c>
      <c r="R82" s="58">
        <f t="shared" si="24"/>
        <v>0</v>
      </c>
      <c r="S82" s="58">
        <f t="shared" si="24"/>
        <v>0</v>
      </c>
      <c r="T82" s="58">
        <f t="shared" si="24"/>
        <v>0</v>
      </c>
      <c r="U82" s="58">
        <f t="shared" si="24"/>
        <v>0</v>
      </c>
      <c r="V82" s="58">
        <f t="shared" si="24"/>
        <v>0</v>
      </c>
      <c r="W82" s="58">
        <f t="shared" si="24"/>
        <v>0</v>
      </c>
      <c r="X82" s="58">
        <f>SUM(X80:X81)</f>
        <v>102</v>
      </c>
    </row>
    <row r="83" spans="1:24" ht="12.75">
      <c r="A83" s="51"/>
      <c r="B83" s="29"/>
      <c r="C83" s="29"/>
      <c r="D83" s="52"/>
      <c r="E83" s="54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</row>
    <row r="84" spans="1:24" ht="12.75">
      <c r="A84" s="35">
        <v>26</v>
      </c>
      <c r="B84" s="30" t="s">
        <v>127</v>
      </c>
      <c r="C84" s="30" t="s">
        <v>23</v>
      </c>
      <c r="D84" s="31">
        <v>21020072</v>
      </c>
      <c r="E84" s="53" t="s">
        <v>322</v>
      </c>
      <c r="F84" s="58">
        <v>7</v>
      </c>
      <c r="G84" s="58">
        <v>9</v>
      </c>
      <c r="H84" s="58">
        <f>SUM(F84:G84)</f>
        <v>16</v>
      </c>
      <c r="I84" s="58">
        <v>3</v>
      </c>
      <c r="J84" s="58">
        <v>6</v>
      </c>
      <c r="K84" s="58">
        <v>3</v>
      </c>
      <c r="L84" s="58">
        <v>10</v>
      </c>
      <c r="M84" s="58">
        <v>6</v>
      </c>
      <c r="N84" s="58">
        <v>9</v>
      </c>
      <c r="O84" s="58">
        <f>SUM(I84:N84)</f>
        <v>37</v>
      </c>
      <c r="P84" s="58">
        <v>0</v>
      </c>
      <c r="Q84" s="58">
        <v>0</v>
      </c>
      <c r="R84" s="58">
        <v>0</v>
      </c>
      <c r="S84" s="58">
        <f>SUM(P84:R84)</f>
        <v>0</v>
      </c>
      <c r="T84" s="58">
        <v>0</v>
      </c>
      <c r="U84" s="58">
        <v>0</v>
      </c>
      <c r="V84" s="58">
        <v>0</v>
      </c>
      <c r="W84" s="58">
        <f>SUM(T84:V84)</f>
        <v>0</v>
      </c>
      <c r="X84" s="59">
        <f>SUM(W84,S84,O84,H84)</f>
        <v>53</v>
      </c>
    </row>
    <row r="85" spans="1:24" ht="12.75">
      <c r="A85" s="16"/>
      <c r="B85" s="29"/>
      <c r="C85" s="29"/>
      <c r="D85" s="32" t="s">
        <v>129</v>
      </c>
      <c r="E85" s="53" t="s">
        <v>323</v>
      </c>
      <c r="F85" s="58">
        <v>4</v>
      </c>
      <c r="G85" s="58">
        <v>14</v>
      </c>
      <c r="H85" s="58">
        <f>SUM(F85:G85)</f>
        <v>18</v>
      </c>
      <c r="I85" s="58">
        <v>0</v>
      </c>
      <c r="J85" s="58">
        <v>4</v>
      </c>
      <c r="K85" s="58">
        <v>10</v>
      </c>
      <c r="L85" s="58">
        <v>9</v>
      </c>
      <c r="M85" s="58">
        <v>8</v>
      </c>
      <c r="N85" s="58">
        <v>3</v>
      </c>
      <c r="O85" s="58">
        <f>SUM(I85:N85)</f>
        <v>34</v>
      </c>
      <c r="P85" s="58">
        <v>0</v>
      </c>
      <c r="Q85" s="58">
        <v>0</v>
      </c>
      <c r="R85" s="58">
        <v>0</v>
      </c>
      <c r="S85" s="58">
        <f>SUM(P85:R85)</f>
        <v>0</v>
      </c>
      <c r="T85" s="58">
        <v>0</v>
      </c>
      <c r="U85" s="58">
        <v>0</v>
      </c>
      <c r="V85" s="58">
        <v>0</v>
      </c>
      <c r="W85" s="58">
        <f>SUM(T85:V85)</f>
        <v>0</v>
      </c>
      <c r="X85" s="59">
        <f>SUM(W85,S85,O85,H85)</f>
        <v>52</v>
      </c>
    </row>
    <row r="86" spans="1:24" ht="12.75">
      <c r="A86" s="36"/>
      <c r="B86" s="33"/>
      <c r="C86" s="33"/>
      <c r="D86" s="34"/>
      <c r="E86" s="53" t="s">
        <v>313</v>
      </c>
      <c r="F86" s="58">
        <f aca="true" t="shared" si="25" ref="F86:W86">SUM(F84:F85)</f>
        <v>11</v>
      </c>
      <c r="G86" s="58">
        <f t="shared" si="25"/>
        <v>23</v>
      </c>
      <c r="H86" s="58">
        <f t="shared" si="25"/>
        <v>34</v>
      </c>
      <c r="I86" s="58">
        <f t="shared" si="25"/>
        <v>3</v>
      </c>
      <c r="J86" s="58">
        <f t="shared" si="25"/>
        <v>10</v>
      </c>
      <c r="K86" s="58">
        <f t="shared" si="25"/>
        <v>13</v>
      </c>
      <c r="L86" s="58">
        <f t="shared" si="25"/>
        <v>19</v>
      </c>
      <c r="M86" s="58">
        <f t="shared" si="25"/>
        <v>14</v>
      </c>
      <c r="N86" s="58">
        <f t="shared" si="25"/>
        <v>12</v>
      </c>
      <c r="O86" s="58">
        <f t="shared" si="25"/>
        <v>71</v>
      </c>
      <c r="P86" s="58">
        <f t="shared" si="25"/>
        <v>0</v>
      </c>
      <c r="Q86" s="58">
        <f t="shared" si="25"/>
        <v>0</v>
      </c>
      <c r="R86" s="58">
        <f t="shared" si="25"/>
        <v>0</v>
      </c>
      <c r="S86" s="58">
        <f t="shared" si="25"/>
        <v>0</v>
      </c>
      <c r="T86" s="58">
        <f t="shared" si="25"/>
        <v>0</v>
      </c>
      <c r="U86" s="58">
        <f t="shared" si="25"/>
        <v>0</v>
      </c>
      <c r="V86" s="58">
        <f t="shared" si="25"/>
        <v>0</v>
      </c>
      <c r="W86" s="58">
        <f t="shared" si="25"/>
        <v>0</v>
      </c>
      <c r="X86" s="58">
        <f>SUM(X84:X85)</f>
        <v>105</v>
      </c>
    </row>
    <row r="87" spans="1:24" ht="12.75">
      <c r="A87" s="35">
        <v>27</v>
      </c>
      <c r="B87" s="30" t="s">
        <v>58</v>
      </c>
      <c r="C87" s="30" t="s">
        <v>278</v>
      </c>
      <c r="D87" s="31">
        <v>21020075</v>
      </c>
      <c r="E87" s="53" t="s">
        <v>322</v>
      </c>
      <c r="F87" s="58">
        <v>6</v>
      </c>
      <c r="G87" s="58">
        <v>3</v>
      </c>
      <c r="H87" s="58">
        <f>SUM(F87:G87)</f>
        <v>9</v>
      </c>
      <c r="I87" s="58">
        <v>3</v>
      </c>
      <c r="J87" s="58">
        <v>3</v>
      </c>
      <c r="K87" s="58">
        <v>7</v>
      </c>
      <c r="L87" s="58">
        <v>7</v>
      </c>
      <c r="M87" s="58">
        <v>3</v>
      </c>
      <c r="N87" s="58">
        <v>4</v>
      </c>
      <c r="O87" s="58">
        <f>SUM(I87:N87)</f>
        <v>27</v>
      </c>
      <c r="P87" s="58">
        <v>0</v>
      </c>
      <c r="Q87" s="58">
        <v>0</v>
      </c>
      <c r="R87" s="58">
        <v>0</v>
      </c>
      <c r="S87" s="58">
        <f>SUM(P87:R87)</f>
        <v>0</v>
      </c>
      <c r="T87" s="58">
        <v>0</v>
      </c>
      <c r="U87" s="58">
        <v>0</v>
      </c>
      <c r="V87" s="58">
        <v>0</v>
      </c>
      <c r="W87" s="58">
        <f>SUM(T87:V87)</f>
        <v>0</v>
      </c>
      <c r="X87" s="59">
        <f>SUM(W87,S87,O87,H87)</f>
        <v>36</v>
      </c>
    </row>
    <row r="88" spans="1:24" ht="12.75">
      <c r="A88" s="16"/>
      <c r="B88" s="29"/>
      <c r="C88" s="29"/>
      <c r="D88" s="32" t="s">
        <v>60</v>
      </c>
      <c r="E88" s="53" t="s">
        <v>323</v>
      </c>
      <c r="F88" s="58">
        <v>7</v>
      </c>
      <c r="G88" s="58">
        <v>2</v>
      </c>
      <c r="H88" s="58">
        <f>SUM(F88:G88)</f>
        <v>9</v>
      </c>
      <c r="I88" s="58">
        <v>6</v>
      </c>
      <c r="J88" s="58">
        <v>1</v>
      </c>
      <c r="K88" s="58">
        <v>5</v>
      </c>
      <c r="L88" s="58">
        <v>3</v>
      </c>
      <c r="M88" s="58">
        <v>7</v>
      </c>
      <c r="N88" s="58">
        <v>3</v>
      </c>
      <c r="O88" s="58">
        <f>SUM(I88:N88)</f>
        <v>25</v>
      </c>
      <c r="P88" s="58">
        <v>0</v>
      </c>
      <c r="Q88" s="58">
        <v>0</v>
      </c>
      <c r="R88" s="58">
        <v>0</v>
      </c>
      <c r="S88" s="58">
        <f>SUM(P88:R88)</f>
        <v>0</v>
      </c>
      <c r="T88" s="58">
        <v>0</v>
      </c>
      <c r="U88" s="58">
        <v>0</v>
      </c>
      <c r="V88" s="58">
        <v>0</v>
      </c>
      <c r="W88" s="58">
        <f>SUM(T88:V88)</f>
        <v>0</v>
      </c>
      <c r="X88" s="59">
        <f>SUM(W88,S88,O88,H88)</f>
        <v>34</v>
      </c>
    </row>
    <row r="89" spans="1:24" ht="12.75">
      <c r="A89" s="36"/>
      <c r="B89" s="33"/>
      <c r="C89" s="33"/>
      <c r="D89" s="34"/>
      <c r="E89" s="53" t="s">
        <v>313</v>
      </c>
      <c r="F89" s="58">
        <f aca="true" t="shared" si="26" ref="F89:W89">SUM(F87:F88)</f>
        <v>13</v>
      </c>
      <c r="G89" s="58">
        <f t="shared" si="26"/>
        <v>5</v>
      </c>
      <c r="H89" s="58">
        <f t="shared" si="26"/>
        <v>18</v>
      </c>
      <c r="I89" s="58">
        <f t="shared" si="26"/>
        <v>9</v>
      </c>
      <c r="J89" s="58">
        <f t="shared" si="26"/>
        <v>4</v>
      </c>
      <c r="K89" s="58">
        <f t="shared" si="26"/>
        <v>12</v>
      </c>
      <c r="L89" s="58">
        <f t="shared" si="26"/>
        <v>10</v>
      </c>
      <c r="M89" s="58">
        <f t="shared" si="26"/>
        <v>10</v>
      </c>
      <c r="N89" s="58">
        <f t="shared" si="26"/>
        <v>7</v>
      </c>
      <c r="O89" s="58">
        <f t="shared" si="26"/>
        <v>52</v>
      </c>
      <c r="P89" s="58">
        <f t="shared" si="26"/>
        <v>0</v>
      </c>
      <c r="Q89" s="58">
        <f t="shared" si="26"/>
        <v>0</v>
      </c>
      <c r="R89" s="58">
        <f t="shared" si="26"/>
        <v>0</v>
      </c>
      <c r="S89" s="58">
        <f t="shared" si="26"/>
        <v>0</v>
      </c>
      <c r="T89" s="58">
        <f t="shared" si="26"/>
        <v>0</v>
      </c>
      <c r="U89" s="58">
        <f t="shared" si="26"/>
        <v>0</v>
      </c>
      <c r="V89" s="58">
        <f t="shared" si="26"/>
        <v>0</v>
      </c>
      <c r="W89" s="58">
        <f t="shared" si="26"/>
        <v>0</v>
      </c>
      <c r="X89" s="58">
        <f>SUM(X87:X88)</f>
        <v>70</v>
      </c>
    </row>
    <row r="90" spans="1:24" ht="12.75">
      <c r="A90" s="35">
        <v>28</v>
      </c>
      <c r="B90" s="30" t="s">
        <v>283</v>
      </c>
      <c r="C90" s="30" t="s">
        <v>80</v>
      </c>
      <c r="D90" s="31">
        <v>21020077</v>
      </c>
      <c r="E90" s="53" t="s">
        <v>322</v>
      </c>
      <c r="F90" s="58">
        <v>2</v>
      </c>
      <c r="G90" s="58">
        <v>6</v>
      </c>
      <c r="H90" s="58">
        <f>SUM(F90:G90)</f>
        <v>8</v>
      </c>
      <c r="I90" s="58">
        <v>5</v>
      </c>
      <c r="J90" s="58">
        <v>5</v>
      </c>
      <c r="K90" s="58">
        <v>4</v>
      </c>
      <c r="L90" s="58">
        <v>5</v>
      </c>
      <c r="M90" s="58">
        <v>1</v>
      </c>
      <c r="N90" s="58">
        <v>6</v>
      </c>
      <c r="O90" s="58">
        <f>SUM(I90:N90)</f>
        <v>26</v>
      </c>
      <c r="P90" s="58">
        <v>0</v>
      </c>
      <c r="Q90" s="58">
        <v>0</v>
      </c>
      <c r="R90" s="58">
        <v>0</v>
      </c>
      <c r="S90" s="58">
        <f>SUM(P90:R90)</f>
        <v>0</v>
      </c>
      <c r="T90" s="58">
        <v>0</v>
      </c>
      <c r="U90" s="58">
        <v>0</v>
      </c>
      <c r="V90" s="58">
        <v>0</v>
      </c>
      <c r="W90" s="58">
        <f>SUM(T90:V90)</f>
        <v>0</v>
      </c>
      <c r="X90" s="59">
        <f>SUM(W90,S90,O90,H90)</f>
        <v>34</v>
      </c>
    </row>
    <row r="91" spans="1:24" ht="12.75">
      <c r="A91" s="16"/>
      <c r="B91" s="29"/>
      <c r="C91" s="29"/>
      <c r="D91" s="32" t="s">
        <v>285</v>
      </c>
      <c r="E91" s="53" t="s">
        <v>323</v>
      </c>
      <c r="F91" s="58">
        <v>2</v>
      </c>
      <c r="G91" s="58">
        <v>0</v>
      </c>
      <c r="H91" s="58">
        <f>SUM(F91:G91)</f>
        <v>2</v>
      </c>
      <c r="I91" s="58">
        <v>1</v>
      </c>
      <c r="J91" s="58">
        <v>4</v>
      </c>
      <c r="K91" s="58">
        <v>2</v>
      </c>
      <c r="L91" s="58">
        <v>2</v>
      </c>
      <c r="M91" s="58">
        <v>3</v>
      </c>
      <c r="N91" s="58">
        <v>2</v>
      </c>
      <c r="O91" s="58">
        <f>SUM(I91:N91)</f>
        <v>14</v>
      </c>
      <c r="P91" s="58">
        <v>0</v>
      </c>
      <c r="Q91" s="58">
        <v>0</v>
      </c>
      <c r="R91" s="58">
        <v>0</v>
      </c>
      <c r="S91" s="58">
        <f>SUM(P91:R91)</f>
        <v>0</v>
      </c>
      <c r="T91" s="58">
        <v>0</v>
      </c>
      <c r="U91" s="58">
        <v>0</v>
      </c>
      <c r="V91" s="58">
        <v>0</v>
      </c>
      <c r="W91" s="58">
        <f>SUM(T91:V91)</f>
        <v>0</v>
      </c>
      <c r="X91" s="59">
        <f>SUM(W91,S91,O91,H91)</f>
        <v>16</v>
      </c>
    </row>
    <row r="92" spans="1:24" ht="12.75">
      <c r="A92" s="36"/>
      <c r="B92" s="33"/>
      <c r="C92" s="33"/>
      <c r="D92" s="34"/>
      <c r="E92" s="53" t="s">
        <v>313</v>
      </c>
      <c r="F92" s="58">
        <f aca="true" t="shared" si="27" ref="F92:W92">SUM(F90:F91)</f>
        <v>4</v>
      </c>
      <c r="G92" s="58">
        <f t="shared" si="27"/>
        <v>6</v>
      </c>
      <c r="H92" s="58">
        <f t="shared" si="27"/>
        <v>10</v>
      </c>
      <c r="I92" s="58">
        <f t="shared" si="27"/>
        <v>6</v>
      </c>
      <c r="J92" s="58">
        <f t="shared" si="27"/>
        <v>9</v>
      </c>
      <c r="K92" s="58">
        <f t="shared" si="27"/>
        <v>6</v>
      </c>
      <c r="L92" s="58">
        <f t="shared" si="27"/>
        <v>7</v>
      </c>
      <c r="M92" s="58">
        <f t="shared" si="27"/>
        <v>4</v>
      </c>
      <c r="N92" s="58">
        <f t="shared" si="27"/>
        <v>8</v>
      </c>
      <c r="O92" s="58">
        <f t="shared" si="27"/>
        <v>40</v>
      </c>
      <c r="P92" s="58">
        <f t="shared" si="27"/>
        <v>0</v>
      </c>
      <c r="Q92" s="58">
        <f t="shared" si="27"/>
        <v>0</v>
      </c>
      <c r="R92" s="58">
        <f t="shared" si="27"/>
        <v>0</v>
      </c>
      <c r="S92" s="58">
        <f t="shared" si="27"/>
        <v>0</v>
      </c>
      <c r="T92" s="58">
        <f t="shared" si="27"/>
        <v>0</v>
      </c>
      <c r="U92" s="58">
        <f t="shared" si="27"/>
        <v>0</v>
      </c>
      <c r="V92" s="58">
        <f t="shared" si="27"/>
        <v>0</v>
      </c>
      <c r="W92" s="58">
        <f t="shared" si="27"/>
        <v>0</v>
      </c>
      <c r="X92" s="58">
        <f>SUM(X90:X91)</f>
        <v>50</v>
      </c>
    </row>
    <row r="93" spans="1:24" ht="12.75">
      <c r="A93" s="35">
        <v>29</v>
      </c>
      <c r="B93" s="30" t="s">
        <v>157</v>
      </c>
      <c r="C93" s="30" t="s">
        <v>50</v>
      </c>
      <c r="D93" s="31">
        <v>21020078</v>
      </c>
      <c r="E93" s="53" t="s">
        <v>322</v>
      </c>
      <c r="F93" s="58">
        <v>8</v>
      </c>
      <c r="G93" s="58">
        <v>6</v>
      </c>
      <c r="H93" s="58">
        <f>SUM(F93:G93)</f>
        <v>14</v>
      </c>
      <c r="I93" s="58">
        <v>7</v>
      </c>
      <c r="J93" s="58">
        <v>10</v>
      </c>
      <c r="K93" s="58">
        <v>10</v>
      </c>
      <c r="L93" s="58">
        <v>2</v>
      </c>
      <c r="M93" s="58">
        <v>11</v>
      </c>
      <c r="N93" s="58">
        <v>3</v>
      </c>
      <c r="O93" s="58">
        <f>SUM(I93:N93)</f>
        <v>43</v>
      </c>
      <c r="P93" s="58">
        <v>0</v>
      </c>
      <c r="Q93" s="58">
        <v>0</v>
      </c>
      <c r="R93" s="58">
        <v>0</v>
      </c>
      <c r="S93" s="58">
        <f>SUM(P93:R93)</f>
        <v>0</v>
      </c>
      <c r="T93" s="58">
        <v>0</v>
      </c>
      <c r="U93" s="58">
        <v>0</v>
      </c>
      <c r="V93" s="58">
        <v>0</v>
      </c>
      <c r="W93" s="58">
        <f>SUM(T93:V93)</f>
        <v>0</v>
      </c>
      <c r="X93" s="59">
        <f>SUM(W93,S93,O93,H93)</f>
        <v>57</v>
      </c>
    </row>
    <row r="94" spans="1:24" ht="12.75">
      <c r="A94" s="16"/>
      <c r="B94" s="29"/>
      <c r="C94" s="29"/>
      <c r="D94" s="32" t="s">
        <v>159</v>
      </c>
      <c r="E94" s="53" t="s">
        <v>323</v>
      </c>
      <c r="F94" s="58">
        <v>9</v>
      </c>
      <c r="G94" s="58">
        <v>3</v>
      </c>
      <c r="H94" s="58">
        <f>SUM(F94:G94)</f>
        <v>12</v>
      </c>
      <c r="I94" s="58">
        <v>7</v>
      </c>
      <c r="J94" s="58">
        <v>8</v>
      </c>
      <c r="K94" s="58">
        <v>9</v>
      </c>
      <c r="L94" s="58">
        <v>2</v>
      </c>
      <c r="M94" s="58">
        <v>6</v>
      </c>
      <c r="N94" s="58">
        <v>6</v>
      </c>
      <c r="O94" s="58">
        <f>SUM(I94:N94)</f>
        <v>38</v>
      </c>
      <c r="P94" s="58">
        <v>0</v>
      </c>
      <c r="Q94" s="58">
        <v>0</v>
      </c>
      <c r="R94" s="58">
        <v>0</v>
      </c>
      <c r="S94" s="58">
        <f>SUM(P94:R94)</f>
        <v>0</v>
      </c>
      <c r="T94" s="58">
        <v>0</v>
      </c>
      <c r="U94" s="58">
        <v>0</v>
      </c>
      <c r="V94" s="58">
        <v>0</v>
      </c>
      <c r="W94" s="58">
        <f>SUM(T94:V94)</f>
        <v>0</v>
      </c>
      <c r="X94" s="59">
        <f>SUM(W94,S94,O94,H94)</f>
        <v>50</v>
      </c>
    </row>
    <row r="95" spans="1:24" ht="12.75">
      <c r="A95" s="36"/>
      <c r="B95" s="33"/>
      <c r="C95" s="33"/>
      <c r="D95" s="34"/>
      <c r="E95" s="53" t="s">
        <v>313</v>
      </c>
      <c r="F95" s="58">
        <f aca="true" t="shared" si="28" ref="F95:W95">SUM(F93:F94)</f>
        <v>17</v>
      </c>
      <c r="G95" s="58">
        <f t="shared" si="28"/>
        <v>9</v>
      </c>
      <c r="H95" s="58">
        <f t="shared" si="28"/>
        <v>26</v>
      </c>
      <c r="I95" s="58">
        <f t="shared" si="28"/>
        <v>14</v>
      </c>
      <c r="J95" s="58">
        <f t="shared" si="28"/>
        <v>18</v>
      </c>
      <c r="K95" s="58">
        <f t="shared" si="28"/>
        <v>19</v>
      </c>
      <c r="L95" s="58">
        <f t="shared" si="28"/>
        <v>4</v>
      </c>
      <c r="M95" s="58">
        <f t="shared" si="28"/>
        <v>17</v>
      </c>
      <c r="N95" s="58">
        <f t="shared" si="28"/>
        <v>9</v>
      </c>
      <c r="O95" s="58">
        <f t="shared" si="28"/>
        <v>81</v>
      </c>
      <c r="P95" s="58">
        <f t="shared" si="28"/>
        <v>0</v>
      </c>
      <c r="Q95" s="58">
        <f t="shared" si="28"/>
        <v>0</v>
      </c>
      <c r="R95" s="58">
        <f t="shared" si="28"/>
        <v>0</v>
      </c>
      <c r="S95" s="58">
        <f t="shared" si="28"/>
        <v>0</v>
      </c>
      <c r="T95" s="58">
        <f t="shared" si="28"/>
        <v>0</v>
      </c>
      <c r="U95" s="58">
        <f t="shared" si="28"/>
        <v>0</v>
      </c>
      <c r="V95" s="58">
        <f t="shared" si="28"/>
        <v>0</v>
      </c>
      <c r="W95" s="58">
        <f t="shared" si="28"/>
        <v>0</v>
      </c>
      <c r="X95" s="58">
        <f>SUM(X93:X94)</f>
        <v>107</v>
      </c>
    </row>
    <row r="96" spans="1:24" ht="12.75">
      <c r="A96" s="35">
        <v>30</v>
      </c>
      <c r="B96" s="30" t="s">
        <v>280</v>
      </c>
      <c r="C96" s="30" t="s">
        <v>209</v>
      </c>
      <c r="D96" s="31">
        <v>21020084</v>
      </c>
      <c r="E96" s="53" t="s">
        <v>322</v>
      </c>
      <c r="F96" s="58">
        <v>8</v>
      </c>
      <c r="G96" s="58">
        <v>4</v>
      </c>
      <c r="H96" s="58">
        <f>SUM(F96:G96)</f>
        <v>12</v>
      </c>
      <c r="I96" s="58">
        <v>11</v>
      </c>
      <c r="J96" s="58">
        <v>6</v>
      </c>
      <c r="K96" s="58">
        <v>8</v>
      </c>
      <c r="L96" s="58">
        <v>8</v>
      </c>
      <c r="M96" s="58">
        <v>8</v>
      </c>
      <c r="N96" s="58">
        <v>7</v>
      </c>
      <c r="O96" s="58">
        <f>SUM(I96:N96)</f>
        <v>48</v>
      </c>
      <c r="P96" s="58">
        <v>0</v>
      </c>
      <c r="Q96" s="58">
        <v>0</v>
      </c>
      <c r="R96" s="58">
        <v>0</v>
      </c>
      <c r="S96" s="58">
        <f>SUM(P96:R96)</f>
        <v>0</v>
      </c>
      <c r="T96" s="58">
        <v>0</v>
      </c>
      <c r="U96" s="58">
        <v>0</v>
      </c>
      <c r="V96" s="58">
        <v>0</v>
      </c>
      <c r="W96" s="58">
        <f>SUM(T96:V96)</f>
        <v>0</v>
      </c>
      <c r="X96" s="59">
        <f>SUM(W96,S96,O96,H96)</f>
        <v>60</v>
      </c>
    </row>
    <row r="97" spans="1:24" ht="12.75">
      <c r="A97" s="16"/>
      <c r="B97" s="29"/>
      <c r="C97" s="29"/>
      <c r="D97" s="32" t="s">
        <v>282</v>
      </c>
      <c r="E97" s="53" t="s">
        <v>323</v>
      </c>
      <c r="F97" s="58">
        <v>10</v>
      </c>
      <c r="G97" s="58">
        <v>8</v>
      </c>
      <c r="H97" s="58">
        <f>SUM(F97:G97)</f>
        <v>18</v>
      </c>
      <c r="I97" s="58">
        <v>4</v>
      </c>
      <c r="J97" s="58">
        <v>6</v>
      </c>
      <c r="K97" s="58">
        <v>5</v>
      </c>
      <c r="L97" s="58">
        <v>6</v>
      </c>
      <c r="M97" s="58">
        <v>8</v>
      </c>
      <c r="N97" s="58">
        <v>5</v>
      </c>
      <c r="O97" s="58">
        <f>SUM(I97:N97)</f>
        <v>34</v>
      </c>
      <c r="P97" s="58">
        <v>0</v>
      </c>
      <c r="Q97" s="58">
        <v>0</v>
      </c>
      <c r="R97" s="58">
        <v>0</v>
      </c>
      <c r="S97" s="58">
        <f>SUM(P97:R97)</f>
        <v>0</v>
      </c>
      <c r="T97" s="58">
        <v>0</v>
      </c>
      <c r="U97" s="58">
        <v>0</v>
      </c>
      <c r="V97" s="58">
        <v>0</v>
      </c>
      <c r="W97" s="58">
        <f>SUM(T97:V97)</f>
        <v>0</v>
      </c>
      <c r="X97" s="59">
        <f>SUM(W97,S97,O97,H97)</f>
        <v>52</v>
      </c>
    </row>
    <row r="98" spans="1:24" ht="12.75">
      <c r="A98" s="36"/>
      <c r="B98" s="33"/>
      <c r="C98" s="33"/>
      <c r="D98" s="34"/>
      <c r="E98" s="53" t="s">
        <v>313</v>
      </c>
      <c r="F98" s="58">
        <f aca="true" t="shared" si="29" ref="F98:W98">SUM(F96:F97)</f>
        <v>18</v>
      </c>
      <c r="G98" s="58">
        <f t="shared" si="29"/>
        <v>12</v>
      </c>
      <c r="H98" s="58">
        <f t="shared" si="29"/>
        <v>30</v>
      </c>
      <c r="I98" s="58">
        <f t="shared" si="29"/>
        <v>15</v>
      </c>
      <c r="J98" s="58">
        <f t="shared" si="29"/>
        <v>12</v>
      </c>
      <c r="K98" s="58">
        <f t="shared" si="29"/>
        <v>13</v>
      </c>
      <c r="L98" s="58">
        <f t="shared" si="29"/>
        <v>14</v>
      </c>
      <c r="M98" s="58">
        <f t="shared" si="29"/>
        <v>16</v>
      </c>
      <c r="N98" s="58">
        <f t="shared" si="29"/>
        <v>12</v>
      </c>
      <c r="O98" s="58">
        <f t="shared" si="29"/>
        <v>82</v>
      </c>
      <c r="P98" s="58">
        <f t="shared" si="29"/>
        <v>0</v>
      </c>
      <c r="Q98" s="58">
        <f t="shared" si="29"/>
        <v>0</v>
      </c>
      <c r="R98" s="58">
        <f t="shared" si="29"/>
        <v>0</v>
      </c>
      <c r="S98" s="58">
        <f t="shared" si="29"/>
        <v>0</v>
      </c>
      <c r="T98" s="58">
        <f t="shared" si="29"/>
        <v>0</v>
      </c>
      <c r="U98" s="58">
        <f t="shared" si="29"/>
        <v>0</v>
      </c>
      <c r="V98" s="58">
        <f t="shared" si="29"/>
        <v>0</v>
      </c>
      <c r="W98" s="58">
        <f t="shared" si="29"/>
        <v>0</v>
      </c>
      <c r="X98" s="58">
        <f>SUM(X96:X97)</f>
        <v>112</v>
      </c>
    </row>
    <row r="99" spans="1:24" ht="12.75">
      <c r="A99" s="35">
        <v>31</v>
      </c>
      <c r="B99" s="30" t="s">
        <v>217</v>
      </c>
      <c r="C99" s="30" t="s">
        <v>158</v>
      </c>
      <c r="D99" s="31">
        <v>21020086</v>
      </c>
      <c r="E99" s="53" t="s">
        <v>322</v>
      </c>
      <c r="F99" s="58">
        <v>4</v>
      </c>
      <c r="G99" s="58">
        <v>6</v>
      </c>
      <c r="H99" s="58">
        <f>SUM(F99:G99)</f>
        <v>10</v>
      </c>
      <c r="I99" s="58">
        <v>7</v>
      </c>
      <c r="J99" s="58">
        <v>4</v>
      </c>
      <c r="K99" s="58">
        <v>7</v>
      </c>
      <c r="L99" s="58">
        <v>7</v>
      </c>
      <c r="M99" s="58">
        <v>9</v>
      </c>
      <c r="N99" s="58">
        <v>5</v>
      </c>
      <c r="O99" s="58">
        <f>SUM(I99:N99)</f>
        <v>39</v>
      </c>
      <c r="P99" s="58">
        <v>0</v>
      </c>
      <c r="Q99" s="58">
        <v>0</v>
      </c>
      <c r="R99" s="58">
        <v>0</v>
      </c>
      <c r="S99" s="58">
        <f>SUM(P99:R99)</f>
        <v>0</v>
      </c>
      <c r="T99" s="58">
        <v>0</v>
      </c>
      <c r="U99" s="58">
        <v>0</v>
      </c>
      <c r="V99" s="58">
        <v>0</v>
      </c>
      <c r="W99" s="58">
        <f>SUM(T99:V99)</f>
        <v>0</v>
      </c>
      <c r="X99" s="59">
        <f>SUM(W99,S99,O99,H99)</f>
        <v>49</v>
      </c>
    </row>
    <row r="100" spans="1:24" ht="12.75">
      <c r="A100" s="16"/>
      <c r="B100" s="29"/>
      <c r="C100" s="29"/>
      <c r="D100" s="32" t="s">
        <v>219</v>
      </c>
      <c r="E100" s="53" t="s">
        <v>323</v>
      </c>
      <c r="F100" s="58">
        <v>8</v>
      </c>
      <c r="G100" s="58">
        <v>1</v>
      </c>
      <c r="H100" s="58">
        <f>SUM(F100:G100)</f>
        <v>9</v>
      </c>
      <c r="I100" s="58">
        <v>7</v>
      </c>
      <c r="J100" s="58">
        <v>8</v>
      </c>
      <c r="K100" s="58">
        <v>6</v>
      </c>
      <c r="L100" s="58">
        <v>4</v>
      </c>
      <c r="M100" s="58">
        <v>7</v>
      </c>
      <c r="N100" s="58">
        <v>7</v>
      </c>
      <c r="O100" s="58">
        <f>SUM(I100:N100)</f>
        <v>39</v>
      </c>
      <c r="P100" s="58">
        <v>0</v>
      </c>
      <c r="Q100" s="58">
        <v>0</v>
      </c>
      <c r="R100" s="58">
        <v>0</v>
      </c>
      <c r="S100" s="58">
        <f>SUM(P100:R100)</f>
        <v>0</v>
      </c>
      <c r="T100" s="58">
        <v>0</v>
      </c>
      <c r="U100" s="58">
        <v>0</v>
      </c>
      <c r="V100" s="58">
        <v>0</v>
      </c>
      <c r="W100" s="58">
        <f>SUM(T100:V100)</f>
        <v>0</v>
      </c>
      <c r="X100" s="59">
        <f>SUM(W100,S100,O100,H100)</f>
        <v>48</v>
      </c>
    </row>
    <row r="101" spans="1:24" ht="12.75">
      <c r="A101" s="36"/>
      <c r="B101" s="33"/>
      <c r="C101" s="33"/>
      <c r="D101" s="34"/>
      <c r="E101" s="53" t="s">
        <v>313</v>
      </c>
      <c r="F101" s="58">
        <f aca="true" t="shared" si="30" ref="F101:W101">SUM(F99:F100)</f>
        <v>12</v>
      </c>
      <c r="G101" s="58">
        <f t="shared" si="30"/>
        <v>7</v>
      </c>
      <c r="H101" s="58">
        <f t="shared" si="30"/>
        <v>19</v>
      </c>
      <c r="I101" s="58">
        <f t="shared" si="30"/>
        <v>14</v>
      </c>
      <c r="J101" s="58">
        <f t="shared" si="30"/>
        <v>12</v>
      </c>
      <c r="K101" s="58">
        <f t="shared" si="30"/>
        <v>13</v>
      </c>
      <c r="L101" s="58">
        <f t="shared" si="30"/>
        <v>11</v>
      </c>
      <c r="M101" s="58">
        <f t="shared" si="30"/>
        <v>16</v>
      </c>
      <c r="N101" s="58">
        <f t="shared" si="30"/>
        <v>12</v>
      </c>
      <c r="O101" s="58">
        <f t="shared" si="30"/>
        <v>78</v>
      </c>
      <c r="P101" s="58">
        <f t="shared" si="30"/>
        <v>0</v>
      </c>
      <c r="Q101" s="58">
        <f t="shared" si="30"/>
        <v>0</v>
      </c>
      <c r="R101" s="58">
        <f t="shared" si="30"/>
        <v>0</v>
      </c>
      <c r="S101" s="58">
        <f t="shared" si="30"/>
        <v>0</v>
      </c>
      <c r="T101" s="58">
        <f t="shared" si="30"/>
        <v>0</v>
      </c>
      <c r="U101" s="58">
        <f t="shared" si="30"/>
        <v>0</v>
      </c>
      <c r="V101" s="58">
        <f t="shared" si="30"/>
        <v>0</v>
      </c>
      <c r="W101" s="58">
        <f t="shared" si="30"/>
        <v>0</v>
      </c>
      <c r="X101" s="58">
        <f>SUM(X99:X100)</f>
        <v>97</v>
      </c>
    </row>
    <row r="102" spans="1:24" ht="12.75">
      <c r="A102" s="35">
        <v>32</v>
      </c>
      <c r="B102" s="30" t="s">
        <v>43</v>
      </c>
      <c r="C102" s="30" t="s">
        <v>221</v>
      </c>
      <c r="D102" s="31">
        <v>21020092</v>
      </c>
      <c r="E102" s="53" t="s">
        <v>322</v>
      </c>
      <c r="F102" s="58">
        <v>7</v>
      </c>
      <c r="G102" s="58">
        <v>15</v>
      </c>
      <c r="H102" s="58">
        <f>SUM(F102:G102)</f>
        <v>22</v>
      </c>
      <c r="I102" s="58">
        <v>6</v>
      </c>
      <c r="J102" s="58">
        <v>6</v>
      </c>
      <c r="K102" s="58">
        <v>9</v>
      </c>
      <c r="L102" s="58">
        <v>4</v>
      </c>
      <c r="M102" s="58">
        <v>9</v>
      </c>
      <c r="N102" s="58">
        <v>9</v>
      </c>
      <c r="O102" s="58">
        <f>SUM(I102:N102)</f>
        <v>43</v>
      </c>
      <c r="P102" s="58">
        <v>0</v>
      </c>
      <c r="Q102" s="58">
        <v>0</v>
      </c>
      <c r="R102" s="58">
        <v>0</v>
      </c>
      <c r="S102" s="58">
        <f>SUM(P102:R102)</f>
        <v>0</v>
      </c>
      <c r="T102" s="58">
        <v>0</v>
      </c>
      <c r="U102" s="58">
        <v>0</v>
      </c>
      <c r="V102" s="58">
        <v>0</v>
      </c>
      <c r="W102" s="58">
        <f>SUM(T102:V102)</f>
        <v>0</v>
      </c>
      <c r="X102" s="59">
        <f>SUM(W102,S102,O102,H102)</f>
        <v>65</v>
      </c>
    </row>
    <row r="103" spans="1:24" ht="12.75">
      <c r="A103" s="16"/>
      <c r="B103" s="29"/>
      <c r="C103" s="29"/>
      <c r="D103" s="32" t="s">
        <v>45</v>
      </c>
      <c r="E103" s="53" t="s">
        <v>323</v>
      </c>
      <c r="F103" s="58">
        <v>6</v>
      </c>
      <c r="G103" s="58">
        <v>4</v>
      </c>
      <c r="H103" s="58">
        <f>SUM(F103:G103)</f>
        <v>10</v>
      </c>
      <c r="I103" s="58">
        <v>1</v>
      </c>
      <c r="J103" s="58">
        <v>6</v>
      </c>
      <c r="K103" s="58">
        <v>9</v>
      </c>
      <c r="L103" s="58">
        <v>7</v>
      </c>
      <c r="M103" s="58">
        <v>3</v>
      </c>
      <c r="N103" s="58">
        <v>2</v>
      </c>
      <c r="O103" s="58">
        <f>SUM(I103:N103)</f>
        <v>28</v>
      </c>
      <c r="P103" s="58">
        <v>0</v>
      </c>
      <c r="Q103" s="58">
        <v>0</v>
      </c>
      <c r="R103" s="58">
        <v>0</v>
      </c>
      <c r="S103" s="58">
        <f>SUM(P103:R103)</f>
        <v>0</v>
      </c>
      <c r="T103" s="58">
        <v>0</v>
      </c>
      <c r="U103" s="58">
        <v>0</v>
      </c>
      <c r="V103" s="58">
        <v>0</v>
      </c>
      <c r="W103" s="58">
        <f>SUM(T103:V103)</f>
        <v>0</v>
      </c>
      <c r="X103" s="59">
        <f>SUM(W103,S103,O103,H103)</f>
        <v>38</v>
      </c>
    </row>
    <row r="104" spans="1:24" ht="12.75">
      <c r="A104" s="36"/>
      <c r="B104" s="33"/>
      <c r="C104" s="33"/>
      <c r="D104" s="34"/>
      <c r="E104" s="53" t="s">
        <v>313</v>
      </c>
      <c r="F104" s="58">
        <f aca="true" t="shared" si="31" ref="F104:W104">SUM(F102:F103)</f>
        <v>13</v>
      </c>
      <c r="G104" s="58">
        <f t="shared" si="31"/>
        <v>19</v>
      </c>
      <c r="H104" s="58">
        <f t="shared" si="31"/>
        <v>32</v>
      </c>
      <c r="I104" s="58">
        <f t="shared" si="31"/>
        <v>7</v>
      </c>
      <c r="J104" s="58">
        <f t="shared" si="31"/>
        <v>12</v>
      </c>
      <c r="K104" s="58">
        <f t="shared" si="31"/>
        <v>18</v>
      </c>
      <c r="L104" s="58">
        <f t="shared" si="31"/>
        <v>11</v>
      </c>
      <c r="M104" s="58">
        <f t="shared" si="31"/>
        <v>12</v>
      </c>
      <c r="N104" s="58">
        <f t="shared" si="31"/>
        <v>11</v>
      </c>
      <c r="O104" s="58">
        <f t="shared" si="31"/>
        <v>71</v>
      </c>
      <c r="P104" s="58">
        <f t="shared" si="31"/>
        <v>0</v>
      </c>
      <c r="Q104" s="58">
        <f t="shared" si="31"/>
        <v>0</v>
      </c>
      <c r="R104" s="58">
        <f t="shared" si="31"/>
        <v>0</v>
      </c>
      <c r="S104" s="58">
        <f t="shared" si="31"/>
        <v>0</v>
      </c>
      <c r="T104" s="58">
        <f t="shared" si="31"/>
        <v>0</v>
      </c>
      <c r="U104" s="58">
        <f t="shared" si="31"/>
        <v>0</v>
      </c>
      <c r="V104" s="58">
        <f t="shared" si="31"/>
        <v>0</v>
      </c>
      <c r="W104" s="58">
        <f t="shared" si="31"/>
        <v>0</v>
      </c>
      <c r="X104" s="58">
        <f>SUM(X102:X103)</f>
        <v>103</v>
      </c>
    </row>
    <row r="105" spans="1:24" ht="12.75">
      <c r="A105" s="159" t="s">
        <v>314</v>
      </c>
      <c r="B105" s="160"/>
      <c r="C105" s="160"/>
      <c r="D105" s="160"/>
      <c r="E105" s="48"/>
      <c r="F105" s="61">
        <v>554</v>
      </c>
      <c r="G105" s="61">
        <v>500</v>
      </c>
      <c r="H105" s="61">
        <v>1054</v>
      </c>
      <c r="I105" s="61">
        <v>482</v>
      </c>
      <c r="J105" s="61">
        <v>446</v>
      </c>
      <c r="K105" s="61">
        <v>539</v>
      </c>
      <c r="L105" s="61">
        <v>499</v>
      </c>
      <c r="M105" s="61">
        <v>498</v>
      </c>
      <c r="N105" s="61">
        <v>505</v>
      </c>
      <c r="O105" s="61">
        <v>2969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4023</v>
      </c>
    </row>
    <row r="106" spans="1:24" ht="12.75">
      <c r="A106" s="117"/>
      <c r="B106" s="117"/>
      <c r="C106" s="117"/>
      <c r="D106" s="117"/>
      <c r="E106" s="117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</row>
    <row r="107" spans="1:24" ht="12.75">
      <c r="A107" s="117"/>
      <c r="B107" s="117"/>
      <c r="C107" s="117"/>
      <c r="D107" s="117"/>
      <c r="E107" s="117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</row>
    <row r="109" spans="2:24" ht="12.75">
      <c r="B109" s="6" t="s">
        <v>315</v>
      </c>
      <c r="F109" s="66">
        <f>SUM(F104+F101+F98+F95+F92+F89+F86+F82+F79+F76+F73+F70+F67+F64+F61+F58+F55+F52+F49+F46+F42+F39+F36+F33+F30+F27+F24+F21+F18+F15+F12+F9)</f>
        <v>377</v>
      </c>
      <c r="G109" s="66">
        <f aca="true" t="shared" si="32" ref="G109:X109">SUM(G104+G101+G98+G95+G92+G89+G86+G82+G79+G76+G73+G70+G67+G64+G61+G58+G55+G52+G49+G46+G42+G39+G36+G33+G30+G27+G24+G21+G18+G15+G12+G9)</f>
        <v>343</v>
      </c>
      <c r="H109" s="66">
        <f t="shared" si="32"/>
        <v>720</v>
      </c>
      <c r="I109" s="66">
        <f t="shared" si="32"/>
        <v>327</v>
      </c>
      <c r="J109" s="66">
        <f t="shared" si="32"/>
        <v>310</v>
      </c>
      <c r="K109" s="66">
        <f t="shared" si="32"/>
        <v>365</v>
      </c>
      <c r="L109" s="66">
        <f t="shared" si="32"/>
        <v>336</v>
      </c>
      <c r="M109" s="66">
        <f t="shared" si="32"/>
        <v>342</v>
      </c>
      <c r="N109" s="66">
        <f t="shared" si="32"/>
        <v>351</v>
      </c>
      <c r="O109" s="66">
        <f t="shared" si="32"/>
        <v>2031</v>
      </c>
      <c r="P109" s="66">
        <f t="shared" si="32"/>
        <v>0</v>
      </c>
      <c r="Q109" s="66">
        <f t="shared" si="32"/>
        <v>0</v>
      </c>
      <c r="R109" s="66">
        <f t="shared" si="32"/>
        <v>0</v>
      </c>
      <c r="S109" s="66">
        <f t="shared" si="32"/>
        <v>0</v>
      </c>
      <c r="T109" s="66">
        <f t="shared" si="32"/>
        <v>0</v>
      </c>
      <c r="U109" s="66">
        <f t="shared" si="32"/>
        <v>0</v>
      </c>
      <c r="V109" s="66">
        <f t="shared" si="32"/>
        <v>0</v>
      </c>
      <c r="W109" s="66">
        <f t="shared" si="32"/>
        <v>0</v>
      </c>
      <c r="X109" s="66">
        <f t="shared" si="32"/>
        <v>2751</v>
      </c>
    </row>
    <row r="110" spans="6:24" ht="12.75">
      <c r="F110" s="66">
        <f>SUM(F103+F100+F97+F94+F91+F88+F85+F81+F78+F75+F72+F69+F66+F63+F60+F57+F54+F51+F48+F45+F41+F38+F35+F32+F29+F26+F23+F20+F17+F14+F11+F8)</f>
        <v>177</v>
      </c>
      <c r="G110" s="66">
        <f aca="true" t="shared" si="33" ref="G110:X110">SUM(G103+G100+G97+G94+G91+G88+G85+G81+G78+G75+G72+G69+G66+G63+G60+G57+G54+G51+G48+G45+G41+G38+G35+G32+G29+G26+G23+G20+G17+G14+G11+G8)</f>
        <v>157</v>
      </c>
      <c r="H110" s="66">
        <f t="shared" si="33"/>
        <v>334</v>
      </c>
      <c r="I110" s="66">
        <f t="shared" si="33"/>
        <v>155</v>
      </c>
      <c r="J110" s="66">
        <f t="shared" si="33"/>
        <v>136</v>
      </c>
      <c r="K110" s="66">
        <f t="shared" si="33"/>
        <v>174</v>
      </c>
      <c r="L110" s="66">
        <f t="shared" si="33"/>
        <v>163</v>
      </c>
      <c r="M110" s="66">
        <f t="shared" si="33"/>
        <v>156</v>
      </c>
      <c r="N110" s="66">
        <f t="shared" si="33"/>
        <v>154</v>
      </c>
      <c r="O110" s="66">
        <f t="shared" si="33"/>
        <v>938</v>
      </c>
      <c r="P110" s="66">
        <f t="shared" si="33"/>
        <v>0</v>
      </c>
      <c r="Q110" s="66">
        <f t="shared" si="33"/>
        <v>0</v>
      </c>
      <c r="R110" s="66">
        <f t="shared" si="33"/>
        <v>0</v>
      </c>
      <c r="S110" s="66">
        <f t="shared" si="33"/>
        <v>0</v>
      </c>
      <c r="T110" s="66">
        <f t="shared" si="33"/>
        <v>0</v>
      </c>
      <c r="U110" s="66">
        <f t="shared" si="33"/>
        <v>0</v>
      </c>
      <c r="V110" s="66">
        <f t="shared" si="33"/>
        <v>0</v>
      </c>
      <c r="W110" s="66">
        <f t="shared" si="33"/>
        <v>0</v>
      </c>
      <c r="X110" s="66">
        <f t="shared" si="33"/>
        <v>1272</v>
      </c>
    </row>
    <row r="111" spans="2:24" ht="12.75">
      <c r="B111" s="2"/>
      <c r="C111" s="6" t="s">
        <v>320</v>
      </c>
      <c r="F111" s="66">
        <f>SUM(F109:F110)</f>
        <v>554</v>
      </c>
      <c r="G111" s="66">
        <f aca="true" t="shared" si="34" ref="G111:X111">SUM(G109:G110)</f>
        <v>500</v>
      </c>
      <c r="H111" s="66">
        <f t="shared" si="34"/>
        <v>1054</v>
      </c>
      <c r="I111" s="66">
        <f t="shared" si="34"/>
        <v>482</v>
      </c>
      <c r="J111" s="66">
        <f t="shared" si="34"/>
        <v>446</v>
      </c>
      <c r="K111" s="66">
        <f t="shared" si="34"/>
        <v>539</v>
      </c>
      <c r="L111" s="66">
        <f t="shared" si="34"/>
        <v>499</v>
      </c>
      <c r="M111" s="66">
        <f t="shared" si="34"/>
        <v>498</v>
      </c>
      <c r="N111" s="66">
        <f t="shared" si="34"/>
        <v>505</v>
      </c>
      <c r="O111" s="66">
        <f t="shared" si="34"/>
        <v>2969</v>
      </c>
      <c r="P111" s="66">
        <f t="shared" si="34"/>
        <v>0</v>
      </c>
      <c r="Q111" s="66">
        <f t="shared" si="34"/>
        <v>0</v>
      </c>
      <c r="R111" s="66">
        <f t="shared" si="34"/>
        <v>0</v>
      </c>
      <c r="S111" s="66">
        <f t="shared" si="34"/>
        <v>0</v>
      </c>
      <c r="T111" s="66">
        <f t="shared" si="34"/>
        <v>0</v>
      </c>
      <c r="U111" s="66">
        <f t="shared" si="34"/>
        <v>0</v>
      </c>
      <c r="V111" s="66">
        <f t="shared" si="34"/>
        <v>0</v>
      </c>
      <c r="W111" s="66">
        <f t="shared" si="34"/>
        <v>0</v>
      </c>
      <c r="X111" s="66">
        <f t="shared" si="34"/>
        <v>4023</v>
      </c>
    </row>
    <row r="112" spans="7:8" ht="12.75">
      <c r="G112" s="6"/>
      <c r="H112" s="6"/>
    </row>
    <row r="113" spans="2:3" ht="12.75">
      <c r="B113" s="4"/>
      <c r="C113" s="6" t="s">
        <v>321</v>
      </c>
    </row>
    <row r="115" spans="2:11" ht="12.75">
      <c r="B115" s="5"/>
      <c r="C115" s="6" t="s">
        <v>316</v>
      </c>
      <c r="K115" s="66"/>
    </row>
  </sheetData>
  <sheetProtection/>
  <mergeCells count="6">
    <mergeCell ref="F4:W4"/>
    <mergeCell ref="F5:H5"/>
    <mergeCell ref="I5:O5"/>
    <mergeCell ref="P5:R5"/>
    <mergeCell ref="T5:W5"/>
    <mergeCell ref="A105:D105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AA8" sqref="AA8"/>
    </sheetView>
  </sheetViews>
  <sheetFormatPr defaultColWidth="9.140625" defaultRowHeight="12.75"/>
  <cols>
    <col min="1" max="1" width="3.57421875" style="102" customWidth="1"/>
    <col min="2" max="2" width="24.57421875" style="77" customWidth="1"/>
    <col min="3" max="3" width="5.57421875" style="77" customWidth="1"/>
    <col min="4" max="6" width="4.421875" style="77" customWidth="1"/>
    <col min="7" max="7" width="5.28125" style="77" customWidth="1"/>
    <col min="8" max="8" width="4.57421875" style="77" customWidth="1"/>
    <col min="9" max="10" width="4.421875" style="77" customWidth="1"/>
    <col min="11" max="11" width="4.7109375" style="77" customWidth="1"/>
    <col min="12" max="12" width="3.8515625" style="77" customWidth="1"/>
    <col min="13" max="13" width="4.7109375" style="77" customWidth="1"/>
    <col min="14" max="14" width="5.8515625" style="77" customWidth="1"/>
    <col min="15" max="15" width="4.8515625" style="77" customWidth="1"/>
    <col min="16" max="16" width="4.7109375" style="77" customWidth="1"/>
    <col min="17" max="17" width="4.57421875" style="77" customWidth="1"/>
    <col min="18" max="20" width="4.421875" style="77" customWidth="1"/>
    <col min="21" max="22" width="5.28125" style="77" customWidth="1"/>
    <col min="23" max="24" width="5.7109375" style="77" bestFit="1" customWidth="1"/>
    <col min="25" max="25" width="5.28125" style="77" customWidth="1"/>
    <col min="26" max="26" width="5.57421875" style="77" customWidth="1"/>
    <col min="27" max="16384" width="9.140625" style="77" customWidth="1"/>
  </cols>
  <sheetData>
    <row r="1" spans="1:22" ht="18">
      <c r="A1" s="71"/>
      <c r="B1" s="72" t="s">
        <v>360</v>
      </c>
      <c r="C1" s="72"/>
      <c r="D1" s="73"/>
      <c r="E1" s="73"/>
      <c r="F1" s="74"/>
      <c r="G1" s="74"/>
      <c r="H1" s="7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8">
      <c r="A2" s="71"/>
      <c r="B2" s="72" t="s">
        <v>361</v>
      </c>
      <c r="C2" s="72"/>
      <c r="D2" s="73"/>
      <c r="E2" s="73"/>
      <c r="F2" s="74"/>
      <c r="G2" s="74"/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4" spans="1:26" ht="14.25">
      <c r="A4" s="78" t="s">
        <v>318</v>
      </c>
      <c r="B4" s="78" t="s">
        <v>362</v>
      </c>
      <c r="C4" s="79" t="s">
        <v>332</v>
      </c>
      <c r="D4" s="164" t="s">
        <v>363</v>
      </c>
      <c r="E4" s="165"/>
      <c r="F4" s="165"/>
      <c r="G4" s="166"/>
      <c r="H4" s="164" t="s">
        <v>324</v>
      </c>
      <c r="I4" s="165"/>
      <c r="J4" s="165"/>
      <c r="K4" s="165"/>
      <c r="L4" s="165"/>
      <c r="M4" s="165"/>
      <c r="N4" s="166"/>
      <c r="O4" s="167" t="s">
        <v>364</v>
      </c>
      <c r="P4" s="168"/>
      <c r="Q4" s="168"/>
      <c r="R4" s="168"/>
      <c r="S4" s="168"/>
      <c r="T4" s="168"/>
      <c r="U4" s="169"/>
      <c r="V4" s="167" t="s">
        <v>365</v>
      </c>
      <c r="W4" s="168"/>
      <c r="X4" s="168"/>
      <c r="Y4" s="169"/>
      <c r="Z4" s="78" t="s">
        <v>313</v>
      </c>
    </row>
    <row r="5" spans="1:26" ht="14.25">
      <c r="A5" s="80"/>
      <c r="B5" s="81"/>
      <c r="C5" s="82"/>
      <c r="D5" s="83" t="s">
        <v>366</v>
      </c>
      <c r="E5" s="83" t="s">
        <v>367</v>
      </c>
      <c r="F5" s="83" t="s">
        <v>368</v>
      </c>
      <c r="G5" s="84" t="s">
        <v>313</v>
      </c>
      <c r="H5" s="83" t="s">
        <v>369</v>
      </c>
      <c r="I5" s="83" t="s">
        <v>370</v>
      </c>
      <c r="J5" s="83" t="s">
        <v>371</v>
      </c>
      <c r="K5" s="83" t="s">
        <v>372</v>
      </c>
      <c r="L5" s="83" t="s">
        <v>373</v>
      </c>
      <c r="M5" s="83" t="s">
        <v>374</v>
      </c>
      <c r="N5" s="78" t="s">
        <v>313</v>
      </c>
      <c r="O5" s="85" t="s">
        <v>375</v>
      </c>
      <c r="P5" s="86" t="s">
        <v>376</v>
      </c>
      <c r="Q5" s="85" t="s">
        <v>377</v>
      </c>
      <c r="R5" s="85" t="s">
        <v>378</v>
      </c>
      <c r="S5" s="85" t="s">
        <v>379</v>
      </c>
      <c r="T5" s="85" t="s">
        <v>380</v>
      </c>
      <c r="U5" s="87" t="s">
        <v>313</v>
      </c>
      <c r="V5" s="83" t="s">
        <v>381</v>
      </c>
      <c r="W5" s="83" t="s">
        <v>382</v>
      </c>
      <c r="X5" s="83" t="s">
        <v>383</v>
      </c>
      <c r="Y5" s="78" t="s">
        <v>313</v>
      </c>
      <c r="Z5" s="88" t="s">
        <v>333</v>
      </c>
    </row>
    <row r="6" spans="1:26" ht="14.25">
      <c r="A6" s="89">
        <v>1</v>
      </c>
      <c r="B6" s="90" t="s">
        <v>384</v>
      </c>
      <c r="C6" s="91" t="s">
        <v>385</v>
      </c>
      <c r="D6" s="92">
        <v>63</v>
      </c>
      <c r="E6" s="92">
        <v>117</v>
      </c>
      <c r="F6" s="92">
        <v>121</v>
      </c>
      <c r="G6" s="104">
        <f>SUM(D6:F6)</f>
        <v>301</v>
      </c>
      <c r="H6" s="92">
        <v>121</v>
      </c>
      <c r="I6" s="92">
        <v>91</v>
      </c>
      <c r="J6" s="92">
        <v>114</v>
      </c>
      <c r="K6" s="92">
        <v>97</v>
      </c>
      <c r="L6" s="92">
        <v>98</v>
      </c>
      <c r="M6" s="92">
        <v>102</v>
      </c>
      <c r="N6" s="104">
        <f>SUM(H6:M6)</f>
        <v>623</v>
      </c>
      <c r="O6" s="92">
        <v>34</v>
      </c>
      <c r="P6" s="92">
        <v>24</v>
      </c>
      <c r="Q6" s="92">
        <v>13</v>
      </c>
      <c r="R6" s="92">
        <v>0</v>
      </c>
      <c r="S6" s="92">
        <v>0</v>
      </c>
      <c r="T6" s="92">
        <v>0</v>
      </c>
      <c r="U6" s="104">
        <f>SUM(O6:T6)</f>
        <v>71</v>
      </c>
      <c r="V6" s="92">
        <v>0</v>
      </c>
      <c r="W6" s="92">
        <v>0</v>
      </c>
      <c r="X6" s="92">
        <v>0</v>
      </c>
      <c r="Y6" s="104">
        <f>SUM(V6:X6)</f>
        <v>0</v>
      </c>
      <c r="Z6" s="92">
        <f>SUM(Y6,U6,N6,G6)</f>
        <v>995</v>
      </c>
    </row>
    <row r="7" spans="1:26" ht="14.25">
      <c r="A7" s="93"/>
      <c r="B7" s="94"/>
      <c r="C7" s="95" t="s">
        <v>386</v>
      </c>
      <c r="D7" s="92">
        <v>66</v>
      </c>
      <c r="E7" s="92">
        <v>111</v>
      </c>
      <c r="F7" s="92">
        <v>122</v>
      </c>
      <c r="G7" s="104">
        <f>SUM(D7:F7)</f>
        <v>299</v>
      </c>
      <c r="H7" s="92">
        <v>98</v>
      </c>
      <c r="I7" s="92">
        <v>108</v>
      </c>
      <c r="J7" s="92">
        <v>115</v>
      </c>
      <c r="K7" s="92">
        <v>131</v>
      </c>
      <c r="L7" s="92">
        <v>114</v>
      </c>
      <c r="M7" s="92">
        <v>109</v>
      </c>
      <c r="N7" s="104">
        <f>SUM(H7:M7)</f>
        <v>675</v>
      </c>
      <c r="O7" s="92">
        <v>22</v>
      </c>
      <c r="P7" s="92">
        <v>11</v>
      </c>
      <c r="Q7" s="92">
        <v>24</v>
      </c>
      <c r="R7" s="92">
        <v>0</v>
      </c>
      <c r="S7" s="92">
        <v>0</v>
      </c>
      <c r="T7" s="92">
        <v>0</v>
      </c>
      <c r="U7" s="104">
        <f>SUM(O7:T7)</f>
        <v>57</v>
      </c>
      <c r="V7" s="92">
        <v>0</v>
      </c>
      <c r="W7" s="92">
        <v>0</v>
      </c>
      <c r="X7" s="92">
        <v>0</v>
      </c>
      <c r="Y7" s="104">
        <f>SUM(V7:X7)</f>
        <v>0</v>
      </c>
      <c r="Z7" s="92">
        <f aca="true" t="shared" si="0" ref="Z7:Z20">SUM(Y7,U7,N7,G7)</f>
        <v>1031</v>
      </c>
    </row>
    <row r="8" spans="1:26" ht="14.25">
      <c r="A8" s="96"/>
      <c r="B8" s="97"/>
      <c r="C8" s="98" t="s">
        <v>313</v>
      </c>
      <c r="D8" s="92">
        <f>SUM(D6:D7)</f>
        <v>129</v>
      </c>
      <c r="E8" s="92">
        <f aca="true" t="shared" si="1" ref="E8:Y8">SUM(E6:E7)</f>
        <v>228</v>
      </c>
      <c r="F8" s="92">
        <f t="shared" si="1"/>
        <v>243</v>
      </c>
      <c r="G8" s="104">
        <f t="shared" si="1"/>
        <v>600</v>
      </c>
      <c r="H8" s="92">
        <f t="shared" si="1"/>
        <v>219</v>
      </c>
      <c r="I8" s="92">
        <f t="shared" si="1"/>
        <v>199</v>
      </c>
      <c r="J8" s="92">
        <f t="shared" si="1"/>
        <v>229</v>
      </c>
      <c r="K8" s="92">
        <f t="shared" si="1"/>
        <v>228</v>
      </c>
      <c r="L8" s="92">
        <f t="shared" si="1"/>
        <v>212</v>
      </c>
      <c r="M8" s="92">
        <f t="shared" si="1"/>
        <v>211</v>
      </c>
      <c r="N8" s="104">
        <f t="shared" si="1"/>
        <v>1298</v>
      </c>
      <c r="O8" s="92">
        <f t="shared" si="1"/>
        <v>56</v>
      </c>
      <c r="P8" s="92">
        <f t="shared" si="1"/>
        <v>35</v>
      </c>
      <c r="Q8" s="92">
        <f t="shared" si="1"/>
        <v>37</v>
      </c>
      <c r="R8" s="92">
        <f t="shared" si="1"/>
        <v>0</v>
      </c>
      <c r="S8" s="92">
        <f t="shared" si="1"/>
        <v>0</v>
      </c>
      <c r="T8" s="92">
        <f t="shared" si="1"/>
        <v>0</v>
      </c>
      <c r="U8" s="104">
        <f t="shared" si="1"/>
        <v>128</v>
      </c>
      <c r="V8" s="92">
        <f t="shared" si="1"/>
        <v>0</v>
      </c>
      <c r="W8" s="92">
        <f t="shared" si="1"/>
        <v>0</v>
      </c>
      <c r="X8" s="92">
        <f t="shared" si="1"/>
        <v>0</v>
      </c>
      <c r="Y8" s="104">
        <f t="shared" si="1"/>
        <v>0</v>
      </c>
      <c r="Z8" s="92">
        <f t="shared" si="0"/>
        <v>2026</v>
      </c>
    </row>
    <row r="9" spans="1:26" ht="14.25">
      <c r="A9" s="89">
        <v>2</v>
      </c>
      <c r="B9" s="90" t="s">
        <v>387</v>
      </c>
      <c r="C9" s="91" t="s">
        <v>385</v>
      </c>
      <c r="D9" s="92">
        <v>5</v>
      </c>
      <c r="E9" s="92">
        <v>1</v>
      </c>
      <c r="F9" s="92">
        <v>3</v>
      </c>
      <c r="G9" s="104">
        <f>SUM(D9:F9)</f>
        <v>9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104">
        <f>SUM(H9:M9)</f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104">
        <f>SUM(O9:T9)</f>
        <v>0</v>
      </c>
      <c r="V9" s="92">
        <v>0</v>
      </c>
      <c r="W9" s="92">
        <v>0</v>
      </c>
      <c r="X9" s="92">
        <v>0</v>
      </c>
      <c r="Y9" s="104">
        <f>SUM(V9:X9)</f>
        <v>0</v>
      </c>
      <c r="Z9" s="92">
        <f t="shared" si="0"/>
        <v>9</v>
      </c>
    </row>
    <row r="10" spans="1:26" ht="14.25">
      <c r="A10" s="93"/>
      <c r="B10" s="94"/>
      <c r="C10" s="95" t="s">
        <v>386</v>
      </c>
      <c r="D10" s="92">
        <v>3</v>
      </c>
      <c r="E10" s="92">
        <v>2</v>
      </c>
      <c r="F10" s="92">
        <v>3</v>
      </c>
      <c r="G10" s="104">
        <f>SUM(D10:F10)</f>
        <v>8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104">
        <f>SUM(H10:M10)</f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104">
        <f>SUM(O10:T10)</f>
        <v>0</v>
      </c>
      <c r="V10" s="92">
        <v>0</v>
      </c>
      <c r="W10" s="92">
        <v>0</v>
      </c>
      <c r="X10" s="92">
        <v>0</v>
      </c>
      <c r="Y10" s="104">
        <f>SUM(V10:X10)</f>
        <v>0</v>
      </c>
      <c r="Z10" s="92">
        <f t="shared" si="0"/>
        <v>8</v>
      </c>
    </row>
    <row r="11" spans="1:26" ht="14.25">
      <c r="A11" s="96"/>
      <c r="B11" s="97"/>
      <c r="C11" s="98" t="s">
        <v>313</v>
      </c>
      <c r="D11" s="92">
        <f>SUM(D9:D10)</f>
        <v>8</v>
      </c>
      <c r="E11" s="92">
        <f aca="true" t="shared" si="2" ref="E11:Y11">SUM(E9:E10)</f>
        <v>3</v>
      </c>
      <c r="F11" s="92">
        <f t="shared" si="2"/>
        <v>6</v>
      </c>
      <c r="G11" s="104">
        <f t="shared" si="2"/>
        <v>17</v>
      </c>
      <c r="H11" s="92">
        <f t="shared" si="2"/>
        <v>0</v>
      </c>
      <c r="I11" s="92">
        <f t="shared" si="2"/>
        <v>0</v>
      </c>
      <c r="J11" s="92">
        <f t="shared" si="2"/>
        <v>0</v>
      </c>
      <c r="K11" s="92">
        <f t="shared" si="2"/>
        <v>0</v>
      </c>
      <c r="L11" s="92">
        <f t="shared" si="2"/>
        <v>0</v>
      </c>
      <c r="M11" s="92">
        <f t="shared" si="2"/>
        <v>0</v>
      </c>
      <c r="N11" s="104">
        <f t="shared" si="2"/>
        <v>0</v>
      </c>
      <c r="O11" s="92">
        <f t="shared" si="2"/>
        <v>0</v>
      </c>
      <c r="P11" s="92">
        <f t="shared" si="2"/>
        <v>0</v>
      </c>
      <c r="Q11" s="92">
        <f t="shared" si="2"/>
        <v>0</v>
      </c>
      <c r="R11" s="92">
        <f t="shared" si="2"/>
        <v>0</v>
      </c>
      <c r="S11" s="92">
        <f t="shared" si="2"/>
        <v>0</v>
      </c>
      <c r="T11" s="92">
        <f t="shared" si="2"/>
        <v>0</v>
      </c>
      <c r="U11" s="104">
        <f t="shared" si="2"/>
        <v>0</v>
      </c>
      <c r="V11" s="92">
        <f t="shared" si="2"/>
        <v>0</v>
      </c>
      <c r="W11" s="92">
        <f t="shared" si="2"/>
        <v>0</v>
      </c>
      <c r="X11" s="92">
        <f t="shared" si="2"/>
        <v>0</v>
      </c>
      <c r="Y11" s="104">
        <f t="shared" si="2"/>
        <v>0</v>
      </c>
      <c r="Z11" s="92">
        <f t="shared" si="0"/>
        <v>17</v>
      </c>
    </row>
    <row r="12" spans="1:26" ht="14.25">
      <c r="A12" s="89">
        <v>3</v>
      </c>
      <c r="B12" s="90" t="s">
        <v>388</v>
      </c>
      <c r="C12" s="91" t="s">
        <v>385</v>
      </c>
      <c r="D12" s="92">
        <v>30</v>
      </c>
      <c r="E12" s="92">
        <v>25</v>
      </c>
      <c r="F12" s="92">
        <v>19</v>
      </c>
      <c r="G12" s="104">
        <f>SUM(D12:F12)</f>
        <v>74</v>
      </c>
      <c r="H12" s="92">
        <v>11</v>
      </c>
      <c r="I12" s="92">
        <v>6</v>
      </c>
      <c r="J12" s="92">
        <v>6</v>
      </c>
      <c r="K12" s="92">
        <v>11</v>
      </c>
      <c r="L12" s="92">
        <v>0</v>
      </c>
      <c r="M12" s="92">
        <v>0</v>
      </c>
      <c r="N12" s="104">
        <f>SUM(H12:M12)</f>
        <v>34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104">
        <f>SUM(O12:T12)</f>
        <v>0</v>
      </c>
      <c r="V12" s="92">
        <v>0</v>
      </c>
      <c r="W12" s="92">
        <v>0</v>
      </c>
      <c r="X12" s="92">
        <v>0</v>
      </c>
      <c r="Y12" s="104">
        <f>SUM(V12:X12)</f>
        <v>0</v>
      </c>
      <c r="Z12" s="92">
        <f t="shared" si="0"/>
        <v>108</v>
      </c>
    </row>
    <row r="13" spans="1:26" ht="14.25">
      <c r="A13" s="93"/>
      <c r="B13" s="94"/>
      <c r="C13" s="95" t="s">
        <v>386</v>
      </c>
      <c r="D13" s="92">
        <v>27</v>
      </c>
      <c r="E13" s="92">
        <v>19</v>
      </c>
      <c r="F13" s="92">
        <v>11</v>
      </c>
      <c r="G13" s="104">
        <f>SUM(D13:F13)</f>
        <v>57</v>
      </c>
      <c r="H13" s="92">
        <v>11</v>
      </c>
      <c r="I13" s="92">
        <v>13</v>
      </c>
      <c r="J13" s="92">
        <v>8</v>
      </c>
      <c r="K13" s="92">
        <v>7</v>
      </c>
      <c r="L13" s="92">
        <v>0</v>
      </c>
      <c r="M13" s="92">
        <v>0</v>
      </c>
      <c r="N13" s="104">
        <f>SUM(H13:M13)</f>
        <v>39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104">
        <f>SUM(O13:T13)</f>
        <v>0</v>
      </c>
      <c r="V13" s="92">
        <v>0</v>
      </c>
      <c r="W13" s="92">
        <v>0</v>
      </c>
      <c r="X13" s="92">
        <v>0</v>
      </c>
      <c r="Y13" s="104">
        <f>SUM(V13:X13)</f>
        <v>0</v>
      </c>
      <c r="Z13" s="92">
        <f t="shared" si="0"/>
        <v>96</v>
      </c>
    </row>
    <row r="14" spans="1:26" ht="14.25">
      <c r="A14" s="96"/>
      <c r="B14" s="97"/>
      <c r="C14" s="98" t="s">
        <v>313</v>
      </c>
      <c r="D14" s="92">
        <f>SUM(D12:D13)</f>
        <v>57</v>
      </c>
      <c r="E14" s="92">
        <f aca="true" t="shared" si="3" ref="E14:Y14">SUM(E12:E13)</f>
        <v>44</v>
      </c>
      <c r="F14" s="92">
        <f t="shared" si="3"/>
        <v>30</v>
      </c>
      <c r="G14" s="104">
        <f t="shared" si="3"/>
        <v>131</v>
      </c>
      <c r="H14" s="92">
        <f t="shared" si="3"/>
        <v>22</v>
      </c>
      <c r="I14" s="92">
        <f t="shared" si="3"/>
        <v>19</v>
      </c>
      <c r="J14" s="92">
        <f t="shared" si="3"/>
        <v>14</v>
      </c>
      <c r="K14" s="92">
        <f t="shared" si="3"/>
        <v>18</v>
      </c>
      <c r="L14" s="92">
        <f t="shared" si="3"/>
        <v>0</v>
      </c>
      <c r="M14" s="92">
        <f t="shared" si="3"/>
        <v>0</v>
      </c>
      <c r="N14" s="104">
        <f t="shared" si="3"/>
        <v>73</v>
      </c>
      <c r="O14" s="92">
        <f t="shared" si="3"/>
        <v>0</v>
      </c>
      <c r="P14" s="92">
        <f t="shared" si="3"/>
        <v>0</v>
      </c>
      <c r="Q14" s="92">
        <f t="shared" si="3"/>
        <v>0</v>
      </c>
      <c r="R14" s="92">
        <f t="shared" si="3"/>
        <v>0</v>
      </c>
      <c r="S14" s="92">
        <f t="shared" si="3"/>
        <v>0</v>
      </c>
      <c r="T14" s="92">
        <f t="shared" si="3"/>
        <v>0</v>
      </c>
      <c r="U14" s="104">
        <f t="shared" si="3"/>
        <v>0</v>
      </c>
      <c r="V14" s="92">
        <f t="shared" si="3"/>
        <v>0</v>
      </c>
      <c r="W14" s="92">
        <f t="shared" si="3"/>
        <v>0</v>
      </c>
      <c r="X14" s="92">
        <f t="shared" si="3"/>
        <v>0</v>
      </c>
      <c r="Y14" s="104">
        <f t="shared" si="3"/>
        <v>0</v>
      </c>
      <c r="Z14" s="92">
        <f t="shared" si="0"/>
        <v>204</v>
      </c>
    </row>
    <row r="15" spans="1:26" ht="14.25">
      <c r="A15" s="89">
        <v>4</v>
      </c>
      <c r="B15" s="90" t="s">
        <v>389</v>
      </c>
      <c r="C15" s="91" t="s">
        <v>385</v>
      </c>
      <c r="D15" s="92">
        <v>37</v>
      </c>
      <c r="E15" s="92">
        <v>40</v>
      </c>
      <c r="F15" s="92">
        <v>43</v>
      </c>
      <c r="G15" s="104">
        <f>SUM(D15:F15)</f>
        <v>120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104">
        <f>SUM(H15:M15)</f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104">
        <f>SUM(O15:T15)</f>
        <v>0</v>
      </c>
      <c r="V15" s="92">
        <v>0</v>
      </c>
      <c r="W15" s="92">
        <v>0</v>
      </c>
      <c r="X15" s="92">
        <v>0</v>
      </c>
      <c r="Y15" s="104">
        <f>SUM(V15:X15)</f>
        <v>0</v>
      </c>
      <c r="Z15" s="92">
        <f t="shared" si="0"/>
        <v>120</v>
      </c>
    </row>
    <row r="16" spans="1:26" ht="14.25">
      <c r="A16" s="93"/>
      <c r="B16" s="94"/>
      <c r="C16" s="95" t="s">
        <v>386</v>
      </c>
      <c r="D16" s="92">
        <v>51</v>
      </c>
      <c r="E16" s="92">
        <v>39</v>
      </c>
      <c r="F16" s="92">
        <v>29</v>
      </c>
      <c r="G16" s="104">
        <f>SUM(D16:F16)</f>
        <v>119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104">
        <f>SUM(H16:M16)</f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104">
        <f>SUM(O16:T16)</f>
        <v>0</v>
      </c>
      <c r="V16" s="92">
        <v>0</v>
      </c>
      <c r="W16" s="92">
        <v>0</v>
      </c>
      <c r="X16" s="92">
        <v>0</v>
      </c>
      <c r="Y16" s="104">
        <f>SUM(V16:X16)</f>
        <v>0</v>
      </c>
      <c r="Z16" s="92">
        <f t="shared" si="0"/>
        <v>119</v>
      </c>
    </row>
    <row r="17" spans="1:26" ht="14.25">
      <c r="A17" s="96"/>
      <c r="B17" s="97"/>
      <c r="C17" s="98" t="s">
        <v>313</v>
      </c>
      <c r="D17" s="92">
        <f>SUM(D15:D16)</f>
        <v>88</v>
      </c>
      <c r="E17" s="92">
        <f aca="true" t="shared" si="4" ref="E17:Y17">SUM(E15:E16)</f>
        <v>79</v>
      </c>
      <c r="F17" s="92">
        <f t="shared" si="4"/>
        <v>72</v>
      </c>
      <c r="G17" s="104">
        <f t="shared" si="4"/>
        <v>239</v>
      </c>
      <c r="H17" s="92">
        <f t="shared" si="4"/>
        <v>0</v>
      </c>
      <c r="I17" s="92">
        <f t="shared" si="4"/>
        <v>0</v>
      </c>
      <c r="J17" s="92">
        <f t="shared" si="4"/>
        <v>0</v>
      </c>
      <c r="K17" s="92">
        <f t="shared" si="4"/>
        <v>0</v>
      </c>
      <c r="L17" s="92">
        <f t="shared" si="4"/>
        <v>0</v>
      </c>
      <c r="M17" s="92">
        <f t="shared" si="4"/>
        <v>0</v>
      </c>
      <c r="N17" s="104">
        <f t="shared" si="4"/>
        <v>0</v>
      </c>
      <c r="O17" s="92">
        <f t="shared" si="4"/>
        <v>0</v>
      </c>
      <c r="P17" s="92">
        <f t="shared" si="4"/>
        <v>0</v>
      </c>
      <c r="Q17" s="92">
        <f t="shared" si="4"/>
        <v>0</v>
      </c>
      <c r="R17" s="92">
        <f t="shared" si="4"/>
        <v>0</v>
      </c>
      <c r="S17" s="92">
        <f t="shared" si="4"/>
        <v>0</v>
      </c>
      <c r="T17" s="92">
        <f t="shared" si="4"/>
        <v>0</v>
      </c>
      <c r="U17" s="104">
        <f t="shared" si="4"/>
        <v>0</v>
      </c>
      <c r="V17" s="92">
        <f t="shared" si="4"/>
        <v>0</v>
      </c>
      <c r="W17" s="92">
        <f t="shared" si="4"/>
        <v>0</v>
      </c>
      <c r="X17" s="92">
        <f t="shared" si="4"/>
        <v>0</v>
      </c>
      <c r="Y17" s="104">
        <f t="shared" si="4"/>
        <v>0</v>
      </c>
      <c r="Z17" s="92">
        <f t="shared" si="0"/>
        <v>239</v>
      </c>
    </row>
    <row r="18" spans="1:26" ht="14.25">
      <c r="A18" s="89">
        <v>5</v>
      </c>
      <c r="B18" s="90" t="s">
        <v>390</v>
      </c>
      <c r="C18" s="91" t="s">
        <v>385</v>
      </c>
      <c r="D18" s="92">
        <v>0</v>
      </c>
      <c r="E18" s="92">
        <v>0</v>
      </c>
      <c r="F18" s="92">
        <v>0</v>
      </c>
      <c r="G18" s="104">
        <f>SUM(D18:F18)</f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104">
        <f>SUM(H18:M18)</f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104">
        <f>SUM(O18:T18)</f>
        <v>0</v>
      </c>
      <c r="V18" s="92">
        <v>50</v>
      </c>
      <c r="W18" s="92">
        <v>61</v>
      </c>
      <c r="X18" s="92">
        <v>48</v>
      </c>
      <c r="Y18" s="104">
        <f>SUM(V18:X18)</f>
        <v>159</v>
      </c>
      <c r="Z18" s="92">
        <f t="shared" si="0"/>
        <v>159</v>
      </c>
    </row>
    <row r="19" spans="1:26" ht="14.25">
      <c r="A19" s="93"/>
      <c r="B19" s="94"/>
      <c r="C19" s="95" t="s">
        <v>386</v>
      </c>
      <c r="D19" s="92">
        <v>0</v>
      </c>
      <c r="E19" s="92">
        <v>0</v>
      </c>
      <c r="F19" s="92">
        <v>0</v>
      </c>
      <c r="G19" s="104">
        <f>SUM(D19:F19)</f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104">
        <f>SUM(H19:M19)</f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104">
        <f>SUM(O19:T19)</f>
        <v>0</v>
      </c>
      <c r="V19" s="92">
        <v>78</v>
      </c>
      <c r="W19" s="92">
        <v>53</v>
      </c>
      <c r="X19" s="92">
        <v>42</v>
      </c>
      <c r="Y19" s="104">
        <f>SUM(V19:X19)</f>
        <v>173</v>
      </c>
      <c r="Z19" s="92">
        <f t="shared" si="0"/>
        <v>173</v>
      </c>
    </row>
    <row r="20" spans="1:26" ht="14.25">
      <c r="A20" s="96"/>
      <c r="B20" s="97"/>
      <c r="C20" s="98" t="s">
        <v>313</v>
      </c>
      <c r="D20" s="92">
        <f>SUM(D18:D19)</f>
        <v>0</v>
      </c>
      <c r="E20" s="92">
        <f aca="true" t="shared" si="5" ref="E20:Y20">SUM(E18:E19)</f>
        <v>0</v>
      </c>
      <c r="F20" s="92">
        <f t="shared" si="5"/>
        <v>0</v>
      </c>
      <c r="G20" s="104">
        <f t="shared" si="5"/>
        <v>0</v>
      </c>
      <c r="H20" s="92">
        <f t="shared" si="5"/>
        <v>0</v>
      </c>
      <c r="I20" s="92">
        <f t="shared" si="5"/>
        <v>0</v>
      </c>
      <c r="J20" s="92">
        <f t="shared" si="5"/>
        <v>0</v>
      </c>
      <c r="K20" s="92">
        <f t="shared" si="5"/>
        <v>0</v>
      </c>
      <c r="L20" s="92">
        <f t="shared" si="5"/>
        <v>0</v>
      </c>
      <c r="M20" s="92">
        <f t="shared" si="5"/>
        <v>0</v>
      </c>
      <c r="N20" s="104">
        <f t="shared" si="5"/>
        <v>0</v>
      </c>
      <c r="O20" s="92">
        <f t="shared" si="5"/>
        <v>0</v>
      </c>
      <c r="P20" s="92">
        <f t="shared" si="5"/>
        <v>0</v>
      </c>
      <c r="Q20" s="92">
        <f t="shared" si="5"/>
        <v>0</v>
      </c>
      <c r="R20" s="92">
        <f t="shared" si="5"/>
        <v>0</v>
      </c>
      <c r="S20" s="92">
        <f t="shared" si="5"/>
        <v>0</v>
      </c>
      <c r="T20" s="92">
        <f t="shared" si="5"/>
        <v>0</v>
      </c>
      <c r="U20" s="104">
        <f t="shared" si="5"/>
        <v>0</v>
      </c>
      <c r="V20" s="92">
        <f t="shared" si="5"/>
        <v>128</v>
      </c>
      <c r="W20" s="92">
        <f t="shared" si="5"/>
        <v>114</v>
      </c>
      <c r="X20" s="92">
        <f t="shared" si="5"/>
        <v>90</v>
      </c>
      <c r="Y20" s="104">
        <f t="shared" si="5"/>
        <v>332</v>
      </c>
      <c r="Z20" s="92">
        <f t="shared" si="0"/>
        <v>332</v>
      </c>
    </row>
    <row r="21" spans="1:26" ht="14.25">
      <c r="A21" s="99"/>
      <c r="B21" s="100" t="s">
        <v>313</v>
      </c>
      <c r="C21" s="101"/>
      <c r="D21" s="103">
        <f>SUM(D20,D17,D14,D11,D8)</f>
        <v>282</v>
      </c>
      <c r="E21" s="103">
        <f aca="true" t="shared" si="6" ref="E21:Z21">SUM(E20,E17,E14,E11,E8)</f>
        <v>354</v>
      </c>
      <c r="F21" s="103">
        <f t="shared" si="6"/>
        <v>351</v>
      </c>
      <c r="G21" s="103">
        <f t="shared" si="6"/>
        <v>987</v>
      </c>
      <c r="H21" s="103">
        <f t="shared" si="6"/>
        <v>241</v>
      </c>
      <c r="I21" s="103">
        <f t="shared" si="6"/>
        <v>218</v>
      </c>
      <c r="J21" s="103">
        <f t="shared" si="6"/>
        <v>243</v>
      </c>
      <c r="K21" s="103">
        <f t="shared" si="6"/>
        <v>246</v>
      </c>
      <c r="L21" s="103">
        <f t="shared" si="6"/>
        <v>212</v>
      </c>
      <c r="M21" s="103">
        <f t="shared" si="6"/>
        <v>211</v>
      </c>
      <c r="N21" s="103">
        <f t="shared" si="6"/>
        <v>1371</v>
      </c>
      <c r="O21" s="103">
        <f t="shared" si="6"/>
        <v>56</v>
      </c>
      <c r="P21" s="103">
        <f t="shared" si="6"/>
        <v>35</v>
      </c>
      <c r="Q21" s="103">
        <f t="shared" si="6"/>
        <v>37</v>
      </c>
      <c r="R21" s="103">
        <f t="shared" si="6"/>
        <v>0</v>
      </c>
      <c r="S21" s="103">
        <f t="shared" si="6"/>
        <v>0</v>
      </c>
      <c r="T21" s="103">
        <f t="shared" si="6"/>
        <v>0</v>
      </c>
      <c r="U21" s="103">
        <f t="shared" si="6"/>
        <v>128</v>
      </c>
      <c r="V21" s="103">
        <f t="shared" si="6"/>
        <v>128</v>
      </c>
      <c r="W21" s="103">
        <f t="shared" si="6"/>
        <v>114</v>
      </c>
      <c r="X21" s="103">
        <f t="shared" si="6"/>
        <v>90</v>
      </c>
      <c r="Y21" s="103">
        <f t="shared" si="6"/>
        <v>332</v>
      </c>
      <c r="Z21" s="103">
        <f t="shared" si="6"/>
        <v>2818</v>
      </c>
    </row>
  </sheetData>
  <sheetProtection/>
  <mergeCells count="4">
    <mergeCell ref="D4:G4"/>
    <mergeCell ref="H4:N4"/>
    <mergeCell ref="O4:U4"/>
    <mergeCell ref="V4:Y4"/>
  </mergeCells>
  <printOptions/>
  <pageMargins left="0.32" right="0.16" top="0.7480314960629921" bottom="0.7480314960629921" header="0.31496062992125984" footer="0.31496062992125984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Z20" sqref="Z20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391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113"/>
      <c r="B4" s="114"/>
      <c r="C4" s="115"/>
      <c r="D4" s="113"/>
      <c r="E4" s="113"/>
      <c r="F4" s="170" t="s">
        <v>339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16"/>
    </row>
    <row r="5" spans="1:24" ht="12.75">
      <c r="A5" s="24" t="s">
        <v>318</v>
      </c>
      <c r="B5" s="117" t="s">
        <v>309</v>
      </c>
      <c r="C5" s="117" t="s">
        <v>310</v>
      </c>
      <c r="D5" s="24" t="s">
        <v>352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2"/>
      <c r="S5" s="163"/>
      <c r="T5" s="161" t="s">
        <v>336</v>
      </c>
      <c r="U5" s="162"/>
      <c r="V5" s="162"/>
      <c r="W5" s="162"/>
      <c r="X5" s="39" t="s">
        <v>313</v>
      </c>
    </row>
    <row r="6" spans="1:24" ht="12.75">
      <c r="A6" s="118"/>
      <c r="B6" s="119" t="s">
        <v>304</v>
      </c>
      <c r="C6" s="70" t="s">
        <v>311</v>
      </c>
      <c r="D6" s="118"/>
      <c r="E6" s="118"/>
      <c r="F6" s="12" t="s">
        <v>306</v>
      </c>
      <c r="G6" s="12" t="s">
        <v>307</v>
      </c>
      <c r="H6" s="12" t="s">
        <v>313</v>
      </c>
      <c r="I6" s="12" t="s">
        <v>292</v>
      </c>
      <c r="J6" s="12" t="s">
        <v>293</v>
      </c>
      <c r="K6" s="12" t="s">
        <v>294</v>
      </c>
      <c r="L6" s="12" t="s">
        <v>295</v>
      </c>
      <c r="M6" s="12" t="s">
        <v>296</v>
      </c>
      <c r="N6" s="12" t="s">
        <v>297</v>
      </c>
      <c r="O6" s="12" t="s">
        <v>313</v>
      </c>
      <c r="P6" s="12" t="s">
        <v>298</v>
      </c>
      <c r="Q6" s="12" t="s">
        <v>299</v>
      </c>
      <c r="R6" s="12" t="s">
        <v>300</v>
      </c>
      <c r="S6" s="12" t="s">
        <v>313</v>
      </c>
      <c r="T6" s="12" t="s">
        <v>301</v>
      </c>
      <c r="U6" s="12" t="s">
        <v>302</v>
      </c>
      <c r="V6" s="12" t="s">
        <v>303</v>
      </c>
      <c r="W6" s="12" t="s">
        <v>313</v>
      </c>
      <c r="X6" s="40" t="s">
        <v>333</v>
      </c>
    </row>
    <row r="7" spans="1:24" ht="12.75">
      <c r="A7" s="105">
        <v>1</v>
      </c>
      <c r="D7" s="108" t="s">
        <v>392</v>
      </c>
      <c r="E7" s="111" t="s">
        <v>322</v>
      </c>
      <c r="F7" s="2">
        <v>721</v>
      </c>
      <c r="G7" s="2">
        <v>642</v>
      </c>
      <c r="H7" s="2">
        <v>1363</v>
      </c>
      <c r="I7" s="2">
        <v>836</v>
      </c>
      <c r="J7" s="2">
        <v>806</v>
      </c>
      <c r="K7" s="2">
        <v>849</v>
      </c>
      <c r="L7" s="2">
        <v>848</v>
      </c>
      <c r="M7" s="2">
        <v>891</v>
      </c>
      <c r="N7" s="2">
        <v>1007</v>
      </c>
      <c r="O7" s="2">
        <v>5237</v>
      </c>
      <c r="P7" s="2">
        <v>869</v>
      </c>
      <c r="Q7" s="2">
        <v>883</v>
      </c>
      <c r="R7" s="2">
        <v>763</v>
      </c>
      <c r="S7" s="2">
        <v>2515</v>
      </c>
      <c r="T7" s="2">
        <v>315</v>
      </c>
      <c r="U7" s="2">
        <v>286</v>
      </c>
      <c r="V7" s="2">
        <v>251</v>
      </c>
      <c r="W7" s="2">
        <v>852</v>
      </c>
      <c r="X7" s="112">
        <v>9967</v>
      </c>
    </row>
    <row r="8" spans="1:24" ht="12.75">
      <c r="A8" s="106"/>
      <c r="D8" s="109"/>
      <c r="E8" s="111" t="s">
        <v>323</v>
      </c>
      <c r="F8" s="2">
        <v>674</v>
      </c>
      <c r="G8" s="2">
        <v>614</v>
      </c>
      <c r="H8" s="2">
        <v>1288</v>
      </c>
      <c r="I8" s="2">
        <v>765</v>
      </c>
      <c r="J8" s="2">
        <v>672</v>
      </c>
      <c r="K8" s="2">
        <v>782</v>
      </c>
      <c r="L8" s="2">
        <v>790</v>
      </c>
      <c r="M8" s="2">
        <v>797</v>
      </c>
      <c r="N8" s="2">
        <v>913</v>
      </c>
      <c r="O8" s="2">
        <v>4719</v>
      </c>
      <c r="P8" s="2">
        <v>984</v>
      </c>
      <c r="Q8" s="2">
        <v>900</v>
      </c>
      <c r="R8" s="2">
        <v>827</v>
      </c>
      <c r="S8" s="2">
        <v>2711</v>
      </c>
      <c r="T8" s="2">
        <v>539</v>
      </c>
      <c r="U8" s="2">
        <v>477</v>
      </c>
      <c r="V8" s="2">
        <v>459</v>
      </c>
      <c r="W8" s="2">
        <v>1475</v>
      </c>
      <c r="X8" s="112">
        <v>10193</v>
      </c>
    </row>
    <row r="9" spans="1:24" ht="12.75">
      <c r="A9" s="107"/>
      <c r="D9" s="110"/>
      <c r="E9" s="111" t="s">
        <v>313</v>
      </c>
      <c r="F9" s="2">
        <v>1395</v>
      </c>
      <c r="G9" s="2">
        <v>1256</v>
      </c>
      <c r="H9" s="2">
        <v>2651</v>
      </c>
      <c r="I9" s="2">
        <v>1601</v>
      </c>
      <c r="J9" s="2">
        <v>1478</v>
      </c>
      <c r="K9" s="2">
        <v>1631</v>
      </c>
      <c r="L9" s="2">
        <v>1638</v>
      </c>
      <c r="M9" s="2">
        <v>1688</v>
      </c>
      <c r="N9" s="2">
        <v>1920</v>
      </c>
      <c r="O9" s="2">
        <v>9956</v>
      </c>
      <c r="P9" s="2">
        <v>1853</v>
      </c>
      <c r="Q9" s="2">
        <v>1783</v>
      </c>
      <c r="R9" s="2">
        <v>1590</v>
      </c>
      <c r="S9" s="2">
        <v>5226</v>
      </c>
      <c r="T9" s="2">
        <v>854</v>
      </c>
      <c r="U9" s="2">
        <v>763</v>
      </c>
      <c r="V9" s="2">
        <v>710</v>
      </c>
      <c r="W9" s="2">
        <v>2327</v>
      </c>
      <c r="X9" s="112">
        <v>20160</v>
      </c>
    </row>
    <row r="10" spans="1:24" ht="12.75">
      <c r="A10" s="105">
        <v>2</v>
      </c>
      <c r="B10" t="s">
        <v>172</v>
      </c>
      <c r="C10" t="s">
        <v>161</v>
      </c>
      <c r="D10" s="108" t="s">
        <v>393</v>
      </c>
      <c r="E10" s="111" t="s">
        <v>322</v>
      </c>
      <c r="F10" s="2">
        <v>149</v>
      </c>
      <c r="G10" s="2">
        <v>198</v>
      </c>
      <c r="H10" s="2">
        <v>347</v>
      </c>
      <c r="I10" s="2">
        <v>160</v>
      </c>
      <c r="J10" s="2">
        <v>199</v>
      </c>
      <c r="K10" s="2">
        <v>164</v>
      </c>
      <c r="L10" s="2">
        <v>182</v>
      </c>
      <c r="M10" s="2">
        <v>218</v>
      </c>
      <c r="N10" s="2">
        <v>196</v>
      </c>
      <c r="O10" s="2">
        <v>1119</v>
      </c>
      <c r="P10" s="2">
        <v>280</v>
      </c>
      <c r="Q10" s="2">
        <v>238</v>
      </c>
      <c r="R10" s="2">
        <v>195</v>
      </c>
      <c r="S10" s="2">
        <v>713</v>
      </c>
      <c r="T10" s="2">
        <v>62</v>
      </c>
      <c r="U10" s="2">
        <v>62</v>
      </c>
      <c r="V10" s="2">
        <v>58</v>
      </c>
      <c r="W10" s="2">
        <v>182</v>
      </c>
      <c r="X10" s="112">
        <v>2361</v>
      </c>
    </row>
    <row r="11" spans="1:24" ht="12.75">
      <c r="A11" s="106"/>
      <c r="D11" s="109"/>
      <c r="E11" s="111" t="s">
        <v>323</v>
      </c>
      <c r="F11" s="2">
        <v>152</v>
      </c>
      <c r="G11" s="2">
        <v>116</v>
      </c>
      <c r="H11" s="2">
        <v>268</v>
      </c>
      <c r="I11" s="2">
        <v>190</v>
      </c>
      <c r="J11" s="2">
        <v>133</v>
      </c>
      <c r="K11" s="2">
        <v>192</v>
      </c>
      <c r="L11" s="2">
        <v>156</v>
      </c>
      <c r="M11" s="2">
        <v>185</v>
      </c>
      <c r="N11" s="2">
        <v>148</v>
      </c>
      <c r="O11" s="2">
        <v>1004</v>
      </c>
      <c r="P11" s="2">
        <v>232</v>
      </c>
      <c r="Q11" s="2">
        <v>221</v>
      </c>
      <c r="R11" s="2">
        <v>216</v>
      </c>
      <c r="S11" s="2">
        <v>669</v>
      </c>
      <c r="T11" s="2">
        <v>103</v>
      </c>
      <c r="U11" s="2">
        <v>81</v>
      </c>
      <c r="V11" s="2">
        <v>93</v>
      </c>
      <c r="W11" s="2">
        <v>277</v>
      </c>
      <c r="X11" s="112">
        <v>2218</v>
      </c>
    </row>
    <row r="12" spans="1:24" ht="12.75">
      <c r="A12" s="107"/>
      <c r="D12" s="110"/>
      <c r="E12" s="111" t="s">
        <v>313</v>
      </c>
      <c r="F12" s="2">
        <v>301</v>
      </c>
      <c r="G12" s="2">
        <v>314</v>
      </c>
      <c r="H12" s="2">
        <v>615</v>
      </c>
      <c r="I12" s="2">
        <v>350</v>
      </c>
      <c r="J12" s="2">
        <v>332</v>
      </c>
      <c r="K12" s="2">
        <v>356</v>
      </c>
      <c r="L12" s="2">
        <v>338</v>
      </c>
      <c r="M12" s="2">
        <v>403</v>
      </c>
      <c r="N12" s="2">
        <v>344</v>
      </c>
      <c r="O12" s="2">
        <v>2123</v>
      </c>
      <c r="P12" s="2">
        <v>512</v>
      </c>
      <c r="Q12" s="2">
        <v>459</v>
      </c>
      <c r="R12" s="2">
        <v>411</v>
      </c>
      <c r="S12" s="2">
        <v>1382</v>
      </c>
      <c r="T12" s="2">
        <v>165</v>
      </c>
      <c r="U12" s="2">
        <v>143</v>
      </c>
      <c r="V12" s="2">
        <v>151</v>
      </c>
      <c r="W12" s="2">
        <v>459</v>
      </c>
      <c r="X12" s="112">
        <v>4579</v>
      </c>
    </row>
    <row r="13" spans="1:24" ht="12.75">
      <c r="A13" s="105">
        <v>3</v>
      </c>
      <c r="B13" t="s">
        <v>280</v>
      </c>
      <c r="C13" t="s">
        <v>209</v>
      </c>
      <c r="D13" s="108" t="s">
        <v>394</v>
      </c>
      <c r="E13" s="111" t="s">
        <v>322</v>
      </c>
      <c r="F13" s="2">
        <v>164</v>
      </c>
      <c r="G13" s="2">
        <v>156</v>
      </c>
      <c r="H13" s="2">
        <v>320</v>
      </c>
      <c r="I13" s="2">
        <v>180</v>
      </c>
      <c r="J13" s="2">
        <v>162</v>
      </c>
      <c r="K13" s="2">
        <v>159</v>
      </c>
      <c r="L13" s="2">
        <v>174</v>
      </c>
      <c r="M13" s="2">
        <v>190</v>
      </c>
      <c r="N13" s="2">
        <v>182</v>
      </c>
      <c r="O13" s="2">
        <v>1047</v>
      </c>
      <c r="P13" s="2">
        <v>192</v>
      </c>
      <c r="Q13" s="2">
        <v>131</v>
      </c>
      <c r="R13" s="2">
        <v>119</v>
      </c>
      <c r="S13" s="2">
        <v>442</v>
      </c>
      <c r="T13" s="2">
        <v>37</v>
      </c>
      <c r="U13" s="2">
        <v>37</v>
      </c>
      <c r="V13" s="2">
        <v>42</v>
      </c>
      <c r="W13" s="2">
        <v>116</v>
      </c>
      <c r="X13" s="112">
        <v>1925</v>
      </c>
    </row>
    <row r="14" spans="1:24" ht="12.75">
      <c r="A14" s="106"/>
      <c r="D14" s="109"/>
      <c r="E14" s="111" t="s">
        <v>323</v>
      </c>
      <c r="F14" s="2">
        <v>174</v>
      </c>
      <c r="G14" s="2">
        <v>153</v>
      </c>
      <c r="H14" s="2">
        <v>327</v>
      </c>
      <c r="I14" s="2">
        <v>147</v>
      </c>
      <c r="J14" s="2">
        <v>158</v>
      </c>
      <c r="K14" s="2">
        <v>143</v>
      </c>
      <c r="L14" s="2">
        <v>157</v>
      </c>
      <c r="M14" s="2">
        <v>161</v>
      </c>
      <c r="N14" s="2">
        <v>170</v>
      </c>
      <c r="O14" s="2">
        <v>936</v>
      </c>
      <c r="P14" s="2">
        <v>152</v>
      </c>
      <c r="Q14" s="2">
        <v>141</v>
      </c>
      <c r="R14" s="2">
        <v>144</v>
      </c>
      <c r="S14" s="2">
        <v>437</v>
      </c>
      <c r="T14" s="2">
        <v>91</v>
      </c>
      <c r="U14" s="2">
        <v>45</v>
      </c>
      <c r="V14" s="2">
        <v>43</v>
      </c>
      <c r="W14" s="2">
        <v>179</v>
      </c>
      <c r="X14" s="112">
        <v>1879</v>
      </c>
    </row>
    <row r="15" spans="1:24" ht="12.75">
      <c r="A15" s="106"/>
      <c r="D15" s="109"/>
      <c r="E15" s="111" t="s">
        <v>313</v>
      </c>
      <c r="F15" s="2">
        <v>338</v>
      </c>
      <c r="G15" s="2">
        <v>309</v>
      </c>
      <c r="H15" s="2">
        <v>647</v>
      </c>
      <c r="I15" s="2">
        <v>327</v>
      </c>
      <c r="J15" s="2">
        <v>320</v>
      </c>
      <c r="K15" s="2">
        <v>302</v>
      </c>
      <c r="L15" s="2">
        <v>331</v>
      </c>
      <c r="M15" s="2">
        <v>351</v>
      </c>
      <c r="N15" s="2">
        <v>352</v>
      </c>
      <c r="O15" s="2">
        <v>1983</v>
      </c>
      <c r="P15" s="2">
        <v>344</v>
      </c>
      <c r="Q15" s="2">
        <v>272</v>
      </c>
      <c r="R15" s="2">
        <v>263</v>
      </c>
      <c r="S15" s="2">
        <v>879</v>
      </c>
      <c r="T15" s="2">
        <v>128</v>
      </c>
      <c r="U15" s="2">
        <v>82</v>
      </c>
      <c r="V15" s="2">
        <v>85</v>
      </c>
      <c r="W15" s="2">
        <v>295</v>
      </c>
      <c r="X15" s="112">
        <v>3804</v>
      </c>
    </row>
    <row r="16" spans="1:24" ht="12.75">
      <c r="A16" s="120"/>
      <c r="B16" s="121"/>
      <c r="C16" s="121"/>
      <c r="D16" s="122" t="s">
        <v>395</v>
      </c>
      <c r="E16" s="123" t="s">
        <v>322</v>
      </c>
      <c r="F16" s="124">
        <f>SUM(F13,F10,F7)</f>
        <v>1034</v>
      </c>
      <c r="G16" s="124">
        <f aca="true" t="shared" si="0" ref="G16:X16">SUM(G13,G10,G7)</f>
        <v>996</v>
      </c>
      <c r="H16" s="124">
        <f t="shared" si="0"/>
        <v>2030</v>
      </c>
      <c r="I16" s="124">
        <f t="shared" si="0"/>
        <v>1176</v>
      </c>
      <c r="J16" s="124">
        <f t="shared" si="0"/>
        <v>1167</v>
      </c>
      <c r="K16" s="124">
        <f t="shared" si="0"/>
        <v>1172</v>
      </c>
      <c r="L16" s="124">
        <f t="shared" si="0"/>
        <v>1204</v>
      </c>
      <c r="M16" s="124">
        <f t="shared" si="0"/>
        <v>1299</v>
      </c>
      <c r="N16" s="124">
        <f t="shared" si="0"/>
        <v>1385</v>
      </c>
      <c r="O16" s="124">
        <f t="shared" si="0"/>
        <v>7403</v>
      </c>
      <c r="P16" s="124">
        <f t="shared" si="0"/>
        <v>1341</v>
      </c>
      <c r="Q16" s="124">
        <f t="shared" si="0"/>
        <v>1252</v>
      </c>
      <c r="R16" s="124">
        <f t="shared" si="0"/>
        <v>1077</v>
      </c>
      <c r="S16" s="124">
        <f t="shared" si="0"/>
        <v>3670</v>
      </c>
      <c r="T16" s="124">
        <f t="shared" si="0"/>
        <v>414</v>
      </c>
      <c r="U16" s="124">
        <f t="shared" si="0"/>
        <v>385</v>
      </c>
      <c r="V16" s="124">
        <f t="shared" si="0"/>
        <v>351</v>
      </c>
      <c r="W16" s="124">
        <f t="shared" si="0"/>
        <v>1150</v>
      </c>
      <c r="X16" s="124">
        <f t="shared" si="0"/>
        <v>14253</v>
      </c>
    </row>
    <row r="17" spans="1:24" ht="12.75">
      <c r="A17" s="125"/>
      <c r="B17" s="126"/>
      <c r="C17" s="126"/>
      <c r="D17" s="127"/>
      <c r="E17" s="123" t="s">
        <v>323</v>
      </c>
      <c r="F17" s="124">
        <f>SUM(F14,F11,F8)</f>
        <v>1000</v>
      </c>
      <c r="G17" s="124">
        <f aca="true" t="shared" si="1" ref="G17:X17">SUM(G14,G11,G8)</f>
        <v>883</v>
      </c>
      <c r="H17" s="124">
        <f t="shared" si="1"/>
        <v>1883</v>
      </c>
      <c r="I17" s="124">
        <f t="shared" si="1"/>
        <v>1102</v>
      </c>
      <c r="J17" s="124">
        <f t="shared" si="1"/>
        <v>963</v>
      </c>
      <c r="K17" s="124">
        <f t="shared" si="1"/>
        <v>1117</v>
      </c>
      <c r="L17" s="124">
        <f t="shared" si="1"/>
        <v>1103</v>
      </c>
      <c r="M17" s="124">
        <f t="shared" si="1"/>
        <v>1143</v>
      </c>
      <c r="N17" s="124">
        <f t="shared" si="1"/>
        <v>1231</v>
      </c>
      <c r="O17" s="124">
        <f t="shared" si="1"/>
        <v>6659</v>
      </c>
      <c r="P17" s="124">
        <f t="shared" si="1"/>
        <v>1368</v>
      </c>
      <c r="Q17" s="124">
        <f t="shared" si="1"/>
        <v>1262</v>
      </c>
      <c r="R17" s="124">
        <f t="shared" si="1"/>
        <v>1187</v>
      </c>
      <c r="S17" s="124">
        <f t="shared" si="1"/>
        <v>3817</v>
      </c>
      <c r="T17" s="124">
        <f t="shared" si="1"/>
        <v>733</v>
      </c>
      <c r="U17" s="124">
        <f t="shared" si="1"/>
        <v>603</v>
      </c>
      <c r="V17" s="124">
        <f t="shared" si="1"/>
        <v>595</v>
      </c>
      <c r="W17" s="124">
        <f t="shared" si="1"/>
        <v>1931</v>
      </c>
      <c r="X17" s="124">
        <f t="shared" si="1"/>
        <v>14290</v>
      </c>
    </row>
    <row r="18" spans="1:24" ht="12.75">
      <c r="A18" s="128"/>
      <c r="B18" s="129"/>
      <c r="C18" s="129"/>
      <c r="D18" s="130"/>
      <c r="E18" s="123" t="s">
        <v>313</v>
      </c>
      <c r="F18" s="131">
        <f>SUM(F16:F17)</f>
        <v>2034</v>
      </c>
      <c r="G18" s="131">
        <f aca="true" t="shared" si="2" ref="G18:X18">SUM(G16:G17)</f>
        <v>1879</v>
      </c>
      <c r="H18" s="131">
        <f t="shared" si="2"/>
        <v>3913</v>
      </c>
      <c r="I18" s="131">
        <f t="shared" si="2"/>
        <v>2278</v>
      </c>
      <c r="J18" s="131">
        <f t="shared" si="2"/>
        <v>2130</v>
      </c>
      <c r="K18" s="131">
        <f t="shared" si="2"/>
        <v>2289</v>
      </c>
      <c r="L18" s="131">
        <f t="shared" si="2"/>
        <v>2307</v>
      </c>
      <c r="M18" s="131">
        <f t="shared" si="2"/>
        <v>2442</v>
      </c>
      <c r="N18" s="131">
        <f t="shared" si="2"/>
        <v>2616</v>
      </c>
      <c r="O18" s="131">
        <f t="shared" si="2"/>
        <v>14062</v>
      </c>
      <c r="P18" s="131">
        <f t="shared" si="2"/>
        <v>2709</v>
      </c>
      <c r="Q18" s="131">
        <f t="shared" si="2"/>
        <v>2514</v>
      </c>
      <c r="R18" s="131">
        <f t="shared" si="2"/>
        <v>2264</v>
      </c>
      <c r="S18" s="131">
        <f t="shared" si="2"/>
        <v>7487</v>
      </c>
      <c r="T18" s="131">
        <f t="shared" si="2"/>
        <v>1147</v>
      </c>
      <c r="U18" s="131">
        <f t="shared" si="2"/>
        <v>988</v>
      </c>
      <c r="V18" s="131">
        <f t="shared" si="2"/>
        <v>946</v>
      </c>
      <c r="W18" s="131">
        <f t="shared" si="2"/>
        <v>3081</v>
      </c>
      <c r="X18" s="131">
        <f t="shared" si="2"/>
        <v>28543</v>
      </c>
    </row>
  </sheetData>
  <sheetProtection/>
  <mergeCells count="5">
    <mergeCell ref="F4:W4"/>
    <mergeCell ref="F5:H5"/>
    <mergeCell ref="I5:O5"/>
    <mergeCell ref="P5:S5"/>
    <mergeCell ref="T5:W5"/>
  </mergeCells>
  <printOptions/>
  <pageMargins left="0.1968503937007874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V11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X101" sqref="AX101"/>
    </sheetView>
  </sheetViews>
  <sheetFormatPr defaultColWidth="9.140625" defaultRowHeight="12.75"/>
  <cols>
    <col min="1" max="1" width="4.57421875" style="1" customWidth="1"/>
    <col min="2" max="2" width="9.421875" style="0" customWidth="1"/>
    <col min="3" max="3" width="7.57421875" style="0" hidden="1" customWidth="1"/>
    <col min="4" max="4" width="9.7109375" style="3" customWidth="1"/>
    <col min="5" max="5" width="20.28125" style="0" customWidth="1"/>
    <col min="6" max="11" width="5.7109375" style="0" hidden="1" customWidth="1"/>
    <col min="12" max="13" width="6.00390625" style="1" customWidth="1"/>
    <col min="14" max="14" width="8.00390625" style="1" customWidth="1"/>
    <col min="15" max="15" width="7.00390625" style="1" customWidth="1"/>
    <col min="16" max="16" width="8.421875" style="1" customWidth="1"/>
    <col min="17" max="19" width="9.140625" style="1" customWidth="1"/>
    <col min="20" max="20" width="8.00390625" style="0" hidden="1" customWidth="1"/>
    <col min="21" max="32" width="5.7109375" style="0" hidden="1" customWidth="1"/>
    <col min="33" max="33" width="7.57421875" style="0" customWidth="1"/>
    <col min="34" max="39" width="5.7109375" style="0" hidden="1" customWidth="1"/>
    <col min="40" max="40" width="7.421875" style="0" customWidth="1"/>
    <col min="41" max="41" width="5.421875" style="0" hidden="1" customWidth="1"/>
    <col min="42" max="46" width="5.7109375" style="0" hidden="1" customWidth="1"/>
    <col min="47" max="47" width="7.57421875" style="0" bestFit="1" customWidth="1"/>
    <col min="48" max="48" width="7.140625" style="0" bestFit="1" customWidth="1"/>
  </cols>
  <sheetData>
    <row r="2" spans="2:11" ht="15.75">
      <c r="B2" s="7" t="s">
        <v>328</v>
      </c>
      <c r="C2" s="7"/>
      <c r="D2" s="7" t="s">
        <v>343</v>
      </c>
      <c r="E2" s="7"/>
      <c r="F2" s="8"/>
      <c r="G2" s="7"/>
      <c r="H2" s="7"/>
      <c r="I2" s="7"/>
      <c r="J2" s="7"/>
      <c r="K2" s="7"/>
    </row>
    <row r="3" spans="2:6" ht="15.75">
      <c r="B3" s="7" t="s">
        <v>317</v>
      </c>
      <c r="C3" s="7"/>
      <c r="D3" s="7" t="s">
        <v>317</v>
      </c>
      <c r="E3" s="7"/>
      <c r="F3" s="8"/>
    </row>
    <row r="5" spans="1:48" ht="12.75">
      <c r="A5" s="9" t="s">
        <v>318</v>
      </c>
      <c r="B5" s="9" t="s">
        <v>309</v>
      </c>
      <c r="C5" s="9" t="s">
        <v>310</v>
      </c>
      <c r="D5" s="9" t="s">
        <v>310</v>
      </c>
      <c r="E5" s="9" t="s">
        <v>304</v>
      </c>
      <c r="F5" s="161" t="s">
        <v>305</v>
      </c>
      <c r="G5" s="163"/>
      <c r="H5" s="161" t="s">
        <v>306</v>
      </c>
      <c r="I5" s="163"/>
      <c r="J5" s="161" t="s">
        <v>307</v>
      </c>
      <c r="K5" s="163"/>
      <c r="L5" s="161" t="s">
        <v>330</v>
      </c>
      <c r="M5" s="162"/>
      <c r="N5" s="162"/>
      <c r="O5" s="162"/>
      <c r="P5" s="163"/>
      <c r="Q5" s="161" t="s">
        <v>331</v>
      </c>
      <c r="R5" s="162"/>
      <c r="S5" s="163"/>
      <c r="T5" s="161" t="s">
        <v>329</v>
      </c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3"/>
    </row>
    <row r="6" spans="1:48" ht="12.75">
      <c r="A6" s="10"/>
      <c r="B6" s="10" t="s">
        <v>304</v>
      </c>
      <c r="C6" s="10" t="s">
        <v>311</v>
      </c>
      <c r="D6" s="10" t="s">
        <v>312</v>
      </c>
      <c r="E6" s="11"/>
      <c r="F6" s="14" t="s">
        <v>322</v>
      </c>
      <c r="G6" s="12" t="s">
        <v>323</v>
      </c>
      <c r="H6" s="12" t="s">
        <v>322</v>
      </c>
      <c r="I6" s="12" t="s">
        <v>323</v>
      </c>
      <c r="J6" s="12" t="s">
        <v>322</v>
      </c>
      <c r="K6" s="12" t="s">
        <v>323</v>
      </c>
      <c r="L6" s="12" t="s">
        <v>327</v>
      </c>
      <c r="M6" s="12" t="s">
        <v>324</v>
      </c>
      <c r="N6" s="12" t="s">
        <v>325</v>
      </c>
      <c r="O6" s="12" t="s">
        <v>326</v>
      </c>
      <c r="P6" s="12" t="s">
        <v>313</v>
      </c>
      <c r="Q6" s="12" t="s">
        <v>0</v>
      </c>
      <c r="R6" s="12" t="s">
        <v>1</v>
      </c>
      <c r="S6" s="12" t="s">
        <v>313</v>
      </c>
      <c r="T6" s="10" t="s">
        <v>327</v>
      </c>
      <c r="U6" s="10" t="s">
        <v>322</v>
      </c>
      <c r="V6" s="10" t="s">
        <v>323</v>
      </c>
      <c r="W6" s="10" t="s">
        <v>322</v>
      </c>
      <c r="X6" s="10" t="s">
        <v>323</v>
      </c>
      <c r="Y6" s="10" t="s">
        <v>322</v>
      </c>
      <c r="Z6" s="10" t="s">
        <v>323</v>
      </c>
      <c r="AA6" s="10" t="s">
        <v>322</v>
      </c>
      <c r="AB6" s="10" t="s">
        <v>323</v>
      </c>
      <c r="AC6" s="10" t="s">
        <v>322</v>
      </c>
      <c r="AD6" s="10" t="s">
        <v>323</v>
      </c>
      <c r="AE6" s="10" t="s">
        <v>322</v>
      </c>
      <c r="AF6" s="10" t="s">
        <v>323</v>
      </c>
      <c r="AG6" s="10" t="s">
        <v>324</v>
      </c>
      <c r="AH6" s="10" t="s">
        <v>322</v>
      </c>
      <c r="AI6" s="10" t="s">
        <v>323</v>
      </c>
      <c r="AJ6" s="10" t="s">
        <v>322</v>
      </c>
      <c r="AK6" s="10" t="s">
        <v>323</v>
      </c>
      <c r="AL6" s="10" t="s">
        <v>322</v>
      </c>
      <c r="AM6" s="10" t="s">
        <v>323</v>
      </c>
      <c r="AN6" s="10" t="s">
        <v>325</v>
      </c>
      <c r="AO6" s="10" t="s">
        <v>322</v>
      </c>
      <c r="AP6" s="10" t="s">
        <v>323</v>
      </c>
      <c r="AQ6" s="10" t="s">
        <v>322</v>
      </c>
      <c r="AR6" s="10" t="s">
        <v>323</v>
      </c>
      <c r="AS6" s="10" t="s">
        <v>322</v>
      </c>
      <c r="AT6" s="10" t="s">
        <v>323</v>
      </c>
      <c r="AU6" s="10" t="s">
        <v>326</v>
      </c>
      <c r="AV6" s="10" t="s">
        <v>313</v>
      </c>
    </row>
    <row r="7" spans="1:48" ht="12.75">
      <c r="A7" s="63">
        <v>1</v>
      </c>
      <c r="B7" s="67" t="s">
        <v>223</v>
      </c>
      <c r="C7" s="67" t="s">
        <v>260</v>
      </c>
      <c r="D7" s="68">
        <v>21020001</v>
      </c>
      <c r="E7" s="67" t="s">
        <v>225</v>
      </c>
      <c r="F7" s="69">
        <v>0</v>
      </c>
      <c r="G7" s="69">
        <v>0</v>
      </c>
      <c r="H7" s="69">
        <v>8</v>
      </c>
      <c r="I7" s="69">
        <v>11</v>
      </c>
      <c r="J7" s="69">
        <v>9</v>
      </c>
      <c r="K7" s="69">
        <v>13</v>
      </c>
      <c r="L7" s="132">
        <v>2</v>
      </c>
      <c r="M7" s="132">
        <v>6</v>
      </c>
      <c r="N7" s="132">
        <v>0</v>
      </c>
      <c r="O7" s="132">
        <v>0</v>
      </c>
      <c r="P7" s="133">
        <f>SUM(L7:O7)</f>
        <v>8</v>
      </c>
      <c r="Q7" s="134">
        <v>1</v>
      </c>
      <c r="R7" s="134">
        <v>7</v>
      </c>
      <c r="S7" s="133">
        <f>SUM(Q7:R7)</f>
        <v>8</v>
      </c>
      <c r="T7" s="135">
        <f>SUM(F7:K7)</f>
        <v>41</v>
      </c>
      <c r="U7" s="135">
        <v>9</v>
      </c>
      <c r="V7" s="135">
        <v>4</v>
      </c>
      <c r="W7" s="135">
        <v>5</v>
      </c>
      <c r="X7" s="135">
        <v>9</v>
      </c>
      <c r="Y7" s="135">
        <v>3</v>
      </c>
      <c r="Z7" s="135">
        <v>5</v>
      </c>
      <c r="AA7" s="135">
        <v>6</v>
      </c>
      <c r="AB7" s="135">
        <v>6</v>
      </c>
      <c r="AC7" s="135">
        <v>6</v>
      </c>
      <c r="AD7" s="135">
        <v>9</v>
      </c>
      <c r="AE7" s="135">
        <v>8</v>
      </c>
      <c r="AF7" s="135">
        <v>9</v>
      </c>
      <c r="AG7" s="135">
        <f>SUM(U7:AF7)</f>
        <v>79</v>
      </c>
      <c r="AH7" s="135">
        <v>0</v>
      </c>
      <c r="AI7" s="135">
        <v>0</v>
      </c>
      <c r="AJ7" s="135">
        <v>0</v>
      </c>
      <c r="AK7" s="135">
        <v>0</v>
      </c>
      <c r="AL7" s="135">
        <v>0</v>
      </c>
      <c r="AM7" s="135">
        <v>0</v>
      </c>
      <c r="AN7" s="135">
        <f>SUM(AH7:AM7)</f>
        <v>0</v>
      </c>
      <c r="AO7" s="135">
        <v>0</v>
      </c>
      <c r="AP7" s="135">
        <v>0</v>
      </c>
      <c r="AQ7" s="135">
        <v>0</v>
      </c>
      <c r="AR7" s="135">
        <v>0</v>
      </c>
      <c r="AS7" s="135">
        <v>0</v>
      </c>
      <c r="AT7" s="135">
        <v>0</v>
      </c>
      <c r="AU7" s="135">
        <f>SUM(AO7:AT7)</f>
        <v>0</v>
      </c>
      <c r="AV7" s="136">
        <f>SUM(AU7,AN7,AG7,T7)</f>
        <v>120</v>
      </c>
    </row>
    <row r="8" spans="1:48" ht="12.75">
      <c r="A8" s="63">
        <v>2</v>
      </c>
      <c r="B8" s="67" t="s">
        <v>139</v>
      </c>
      <c r="C8" s="67" t="s">
        <v>206</v>
      </c>
      <c r="D8" s="68">
        <v>21020002</v>
      </c>
      <c r="E8" s="67" t="s">
        <v>141</v>
      </c>
      <c r="F8" s="69">
        <v>0</v>
      </c>
      <c r="G8" s="69">
        <v>0</v>
      </c>
      <c r="H8" s="69">
        <v>10</v>
      </c>
      <c r="I8" s="69">
        <v>17</v>
      </c>
      <c r="J8" s="69">
        <v>16</v>
      </c>
      <c r="K8" s="69">
        <v>7</v>
      </c>
      <c r="L8" s="132">
        <v>2</v>
      </c>
      <c r="M8" s="132">
        <v>6</v>
      </c>
      <c r="N8" s="132">
        <v>3</v>
      </c>
      <c r="O8" s="132"/>
      <c r="P8" s="133">
        <f aca="true" t="shared" si="0" ref="P8:P71">SUM(L8:O8)</f>
        <v>11</v>
      </c>
      <c r="Q8" s="132">
        <v>4</v>
      </c>
      <c r="R8" s="132">
        <v>8</v>
      </c>
      <c r="S8" s="133">
        <f aca="true" t="shared" si="1" ref="S8:S71">SUM(Q8:R8)</f>
        <v>12</v>
      </c>
      <c r="T8" s="135">
        <f aca="true" t="shared" si="2" ref="T8:T71">SUM(F8:K8)</f>
        <v>50</v>
      </c>
      <c r="U8" s="135">
        <v>11</v>
      </c>
      <c r="V8" s="135">
        <v>14</v>
      </c>
      <c r="W8" s="135">
        <v>17</v>
      </c>
      <c r="X8" s="135">
        <v>9</v>
      </c>
      <c r="Y8" s="135">
        <v>8</v>
      </c>
      <c r="Z8" s="135">
        <v>17</v>
      </c>
      <c r="AA8" s="135">
        <v>17</v>
      </c>
      <c r="AB8" s="135">
        <v>17</v>
      </c>
      <c r="AC8" s="135">
        <v>17</v>
      </c>
      <c r="AD8" s="135">
        <v>9</v>
      </c>
      <c r="AE8" s="135">
        <v>23</v>
      </c>
      <c r="AF8" s="135">
        <v>12</v>
      </c>
      <c r="AG8" s="135">
        <f aca="true" t="shared" si="3" ref="AG8:AG71">SUM(U8:AF8)</f>
        <v>171</v>
      </c>
      <c r="AH8" s="135">
        <v>16</v>
      </c>
      <c r="AI8" s="135">
        <v>16</v>
      </c>
      <c r="AJ8" s="135">
        <v>12</v>
      </c>
      <c r="AK8" s="135">
        <v>14</v>
      </c>
      <c r="AL8" s="135">
        <v>8</v>
      </c>
      <c r="AM8" s="135">
        <v>14</v>
      </c>
      <c r="AN8" s="135">
        <f aca="true" t="shared" si="4" ref="AN8:AN71">SUM(AH8:AM8)</f>
        <v>80</v>
      </c>
      <c r="AO8" s="135">
        <v>0</v>
      </c>
      <c r="AP8" s="135">
        <v>0</v>
      </c>
      <c r="AQ8" s="135">
        <v>0</v>
      </c>
      <c r="AR8" s="135">
        <v>0</v>
      </c>
      <c r="AS8" s="135">
        <v>0</v>
      </c>
      <c r="AT8" s="135">
        <v>0</v>
      </c>
      <c r="AU8" s="135">
        <f aca="true" t="shared" si="5" ref="AU8:AU71">SUM(AO8:AT8)</f>
        <v>0</v>
      </c>
      <c r="AV8" s="136">
        <f aca="true" t="shared" si="6" ref="AV8:AV71">SUM(AU8,AN8,AG8,T8)</f>
        <v>301</v>
      </c>
    </row>
    <row r="9" spans="1:48" ht="12.75">
      <c r="A9" s="63">
        <v>3</v>
      </c>
      <c r="B9" s="67" t="s">
        <v>103</v>
      </c>
      <c r="C9" s="67" t="s">
        <v>236</v>
      </c>
      <c r="D9" s="68">
        <v>21020003</v>
      </c>
      <c r="E9" s="67" t="s">
        <v>105</v>
      </c>
      <c r="F9" s="69">
        <v>0</v>
      </c>
      <c r="G9" s="69">
        <v>0</v>
      </c>
      <c r="H9" s="69">
        <v>5</v>
      </c>
      <c r="I9" s="69">
        <v>8</v>
      </c>
      <c r="J9" s="69">
        <v>3</v>
      </c>
      <c r="K9" s="69">
        <v>6</v>
      </c>
      <c r="L9" s="132">
        <v>2</v>
      </c>
      <c r="M9" s="132">
        <v>6</v>
      </c>
      <c r="N9" s="132">
        <v>0</v>
      </c>
      <c r="O9" s="132">
        <v>0</v>
      </c>
      <c r="P9" s="133">
        <f t="shared" si="0"/>
        <v>8</v>
      </c>
      <c r="Q9" s="132">
        <v>1</v>
      </c>
      <c r="R9" s="132">
        <v>3</v>
      </c>
      <c r="S9" s="133">
        <f t="shared" si="1"/>
        <v>4</v>
      </c>
      <c r="T9" s="135">
        <f t="shared" si="2"/>
        <v>22</v>
      </c>
      <c r="U9" s="135">
        <v>3</v>
      </c>
      <c r="V9" s="135">
        <v>4</v>
      </c>
      <c r="W9" s="135">
        <v>7</v>
      </c>
      <c r="X9" s="135">
        <v>4</v>
      </c>
      <c r="Y9" s="135">
        <v>2</v>
      </c>
      <c r="Z9" s="135">
        <v>3</v>
      </c>
      <c r="AA9" s="135">
        <v>4</v>
      </c>
      <c r="AB9" s="135">
        <v>4</v>
      </c>
      <c r="AC9" s="135">
        <v>2</v>
      </c>
      <c r="AD9" s="135">
        <v>3</v>
      </c>
      <c r="AE9" s="135">
        <v>3</v>
      </c>
      <c r="AF9" s="135">
        <v>3</v>
      </c>
      <c r="AG9" s="135">
        <f t="shared" si="3"/>
        <v>42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35">
        <f t="shared" si="4"/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f t="shared" si="5"/>
        <v>0</v>
      </c>
      <c r="AV9" s="136">
        <f t="shared" si="6"/>
        <v>64</v>
      </c>
    </row>
    <row r="10" spans="1:48" ht="12.75">
      <c r="A10" s="63">
        <v>4</v>
      </c>
      <c r="B10" s="67" t="s">
        <v>220</v>
      </c>
      <c r="C10" s="67" t="s">
        <v>15</v>
      </c>
      <c r="D10" s="68">
        <v>21020004</v>
      </c>
      <c r="E10" s="67" t="s">
        <v>222</v>
      </c>
      <c r="F10" s="69">
        <v>0</v>
      </c>
      <c r="G10" s="69">
        <v>0</v>
      </c>
      <c r="H10" s="69">
        <v>10</v>
      </c>
      <c r="I10" s="69">
        <v>12</v>
      </c>
      <c r="J10" s="69">
        <v>5</v>
      </c>
      <c r="K10" s="69">
        <v>6</v>
      </c>
      <c r="L10" s="132">
        <v>2</v>
      </c>
      <c r="M10" s="132">
        <v>6</v>
      </c>
      <c r="N10" s="132">
        <v>0</v>
      </c>
      <c r="O10" s="132">
        <v>0</v>
      </c>
      <c r="P10" s="133">
        <f t="shared" si="0"/>
        <v>8</v>
      </c>
      <c r="Q10" s="132">
        <v>4</v>
      </c>
      <c r="R10" s="132">
        <v>3</v>
      </c>
      <c r="S10" s="133">
        <f t="shared" si="1"/>
        <v>7</v>
      </c>
      <c r="T10" s="135">
        <f t="shared" si="2"/>
        <v>33</v>
      </c>
      <c r="U10" s="135">
        <v>4</v>
      </c>
      <c r="V10" s="135">
        <v>4</v>
      </c>
      <c r="W10" s="135">
        <v>6</v>
      </c>
      <c r="X10" s="135">
        <v>6</v>
      </c>
      <c r="Y10" s="135">
        <v>11</v>
      </c>
      <c r="Z10" s="135">
        <v>9</v>
      </c>
      <c r="AA10" s="135">
        <v>10</v>
      </c>
      <c r="AB10" s="135">
        <v>11</v>
      </c>
      <c r="AC10" s="135">
        <v>7</v>
      </c>
      <c r="AD10" s="135">
        <v>3</v>
      </c>
      <c r="AE10" s="135">
        <v>9</v>
      </c>
      <c r="AF10" s="135">
        <v>8</v>
      </c>
      <c r="AG10" s="135">
        <f t="shared" si="3"/>
        <v>88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f t="shared" si="4"/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f t="shared" si="5"/>
        <v>0</v>
      </c>
      <c r="AV10" s="136">
        <f t="shared" si="6"/>
        <v>121</v>
      </c>
    </row>
    <row r="11" spans="1:48" ht="12.75">
      <c r="A11" s="63">
        <v>5</v>
      </c>
      <c r="B11" s="67" t="s">
        <v>154</v>
      </c>
      <c r="C11" s="67" t="s">
        <v>182</v>
      </c>
      <c r="D11" s="68">
        <v>21020005</v>
      </c>
      <c r="E11" s="67" t="s">
        <v>156</v>
      </c>
      <c r="F11" s="69">
        <v>0</v>
      </c>
      <c r="G11" s="69">
        <v>0</v>
      </c>
      <c r="H11" s="69">
        <v>19</v>
      </c>
      <c r="I11" s="69">
        <v>18</v>
      </c>
      <c r="J11" s="69">
        <v>20</v>
      </c>
      <c r="K11" s="69">
        <v>21</v>
      </c>
      <c r="L11" s="132">
        <v>4</v>
      </c>
      <c r="M11" s="132">
        <v>12</v>
      </c>
      <c r="N11" s="132">
        <v>0</v>
      </c>
      <c r="O11" s="132">
        <v>0</v>
      </c>
      <c r="P11" s="133">
        <f t="shared" si="0"/>
        <v>16</v>
      </c>
      <c r="Q11" s="132">
        <v>7</v>
      </c>
      <c r="R11" s="132">
        <v>9</v>
      </c>
      <c r="S11" s="133">
        <f t="shared" si="1"/>
        <v>16</v>
      </c>
      <c r="T11" s="135">
        <f t="shared" si="2"/>
        <v>78</v>
      </c>
      <c r="U11" s="135">
        <v>26</v>
      </c>
      <c r="V11" s="135">
        <v>22</v>
      </c>
      <c r="W11" s="135">
        <v>17</v>
      </c>
      <c r="X11" s="135">
        <v>22</v>
      </c>
      <c r="Y11" s="135">
        <v>27</v>
      </c>
      <c r="Z11" s="135">
        <v>18</v>
      </c>
      <c r="AA11" s="135">
        <v>24</v>
      </c>
      <c r="AB11" s="135">
        <v>21</v>
      </c>
      <c r="AC11" s="135">
        <v>25</v>
      </c>
      <c r="AD11" s="135">
        <v>33</v>
      </c>
      <c r="AE11" s="135">
        <v>32</v>
      </c>
      <c r="AF11" s="135">
        <v>27</v>
      </c>
      <c r="AG11" s="135">
        <f t="shared" si="3"/>
        <v>294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f t="shared" si="4"/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f t="shared" si="5"/>
        <v>0</v>
      </c>
      <c r="AV11" s="136">
        <f t="shared" si="6"/>
        <v>372</v>
      </c>
    </row>
    <row r="12" spans="1:48" ht="12.75">
      <c r="A12" s="63">
        <v>6</v>
      </c>
      <c r="B12" s="67" t="s">
        <v>100</v>
      </c>
      <c r="C12" s="67" t="s">
        <v>176</v>
      </c>
      <c r="D12" s="68">
        <v>21020006</v>
      </c>
      <c r="E12" s="67" t="s">
        <v>102</v>
      </c>
      <c r="F12" s="69">
        <v>0</v>
      </c>
      <c r="G12" s="69">
        <v>0</v>
      </c>
      <c r="H12" s="69">
        <v>7</v>
      </c>
      <c r="I12" s="69">
        <v>5</v>
      </c>
      <c r="J12" s="69">
        <v>4</v>
      </c>
      <c r="K12" s="69">
        <v>9</v>
      </c>
      <c r="L12" s="132">
        <v>2</v>
      </c>
      <c r="M12" s="132">
        <v>6</v>
      </c>
      <c r="N12" s="132">
        <v>0</v>
      </c>
      <c r="O12" s="132">
        <v>0</v>
      </c>
      <c r="P12" s="133">
        <f t="shared" si="0"/>
        <v>8</v>
      </c>
      <c r="Q12" s="132">
        <v>4</v>
      </c>
      <c r="R12" s="132">
        <v>6</v>
      </c>
      <c r="S12" s="133">
        <f t="shared" si="1"/>
        <v>10</v>
      </c>
      <c r="T12" s="135">
        <f t="shared" si="2"/>
        <v>25</v>
      </c>
      <c r="U12" s="135">
        <v>10</v>
      </c>
      <c r="V12" s="135">
        <v>12</v>
      </c>
      <c r="W12" s="135">
        <v>15</v>
      </c>
      <c r="X12" s="135">
        <v>9</v>
      </c>
      <c r="Y12" s="135">
        <v>10</v>
      </c>
      <c r="Z12" s="135">
        <v>14</v>
      </c>
      <c r="AA12" s="135">
        <v>19</v>
      </c>
      <c r="AB12" s="135">
        <v>9</v>
      </c>
      <c r="AC12" s="135">
        <v>8</v>
      </c>
      <c r="AD12" s="135">
        <v>15</v>
      </c>
      <c r="AE12" s="135">
        <v>22</v>
      </c>
      <c r="AF12" s="135">
        <v>14</v>
      </c>
      <c r="AG12" s="135">
        <f t="shared" si="3"/>
        <v>157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f t="shared" si="4"/>
        <v>0</v>
      </c>
      <c r="AO12" s="135">
        <v>0</v>
      </c>
      <c r="AP12" s="135">
        <v>0</v>
      </c>
      <c r="AQ12" s="135">
        <v>0</v>
      </c>
      <c r="AR12" s="135">
        <v>0</v>
      </c>
      <c r="AS12" s="135">
        <v>0</v>
      </c>
      <c r="AT12" s="135">
        <v>0</v>
      </c>
      <c r="AU12" s="135">
        <f t="shared" si="5"/>
        <v>0</v>
      </c>
      <c r="AV12" s="136">
        <f t="shared" si="6"/>
        <v>182</v>
      </c>
    </row>
    <row r="13" spans="1:48" ht="12.75">
      <c r="A13" s="63">
        <v>7</v>
      </c>
      <c r="B13" s="67" t="s">
        <v>286</v>
      </c>
      <c r="C13" s="67" t="s">
        <v>188</v>
      </c>
      <c r="D13" s="68">
        <v>21020007</v>
      </c>
      <c r="E13" s="67" t="s">
        <v>288</v>
      </c>
      <c r="F13" s="69">
        <v>0</v>
      </c>
      <c r="G13" s="69">
        <v>0</v>
      </c>
      <c r="H13" s="69">
        <v>30</v>
      </c>
      <c r="I13" s="69">
        <v>23</v>
      </c>
      <c r="J13" s="69">
        <v>25</v>
      </c>
      <c r="K13" s="69">
        <v>38</v>
      </c>
      <c r="L13" s="132">
        <v>4</v>
      </c>
      <c r="M13" s="132">
        <v>15</v>
      </c>
      <c r="N13" s="132">
        <v>9</v>
      </c>
      <c r="O13" s="132">
        <v>0</v>
      </c>
      <c r="P13" s="133">
        <f t="shared" si="0"/>
        <v>28</v>
      </c>
      <c r="Q13" s="132">
        <v>7</v>
      </c>
      <c r="R13" s="132">
        <v>29</v>
      </c>
      <c r="S13" s="133">
        <f t="shared" si="1"/>
        <v>36</v>
      </c>
      <c r="T13" s="135">
        <f t="shared" si="2"/>
        <v>116</v>
      </c>
      <c r="U13" s="135">
        <v>28</v>
      </c>
      <c r="V13" s="135">
        <v>30</v>
      </c>
      <c r="W13" s="135">
        <v>27</v>
      </c>
      <c r="X13" s="135">
        <v>35</v>
      </c>
      <c r="Y13" s="135">
        <v>54</v>
      </c>
      <c r="Z13" s="135">
        <v>45</v>
      </c>
      <c r="AA13" s="135">
        <v>43</v>
      </c>
      <c r="AB13" s="135">
        <v>31</v>
      </c>
      <c r="AC13" s="135">
        <v>46</v>
      </c>
      <c r="AD13" s="135">
        <v>43</v>
      </c>
      <c r="AE13" s="135">
        <v>48</v>
      </c>
      <c r="AF13" s="135">
        <v>57</v>
      </c>
      <c r="AG13" s="135">
        <f t="shared" si="3"/>
        <v>487</v>
      </c>
      <c r="AH13" s="135">
        <v>53</v>
      </c>
      <c r="AI13" s="135">
        <v>37</v>
      </c>
      <c r="AJ13" s="135">
        <v>51</v>
      </c>
      <c r="AK13" s="135">
        <v>41</v>
      </c>
      <c r="AL13" s="135">
        <v>46</v>
      </c>
      <c r="AM13" s="135">
        <v>47</v>
      </c>
      <c r="AN13" s="135">
        <f t="shared" si="4"/>
        <v>275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f t="shared" si="5"/>
        <v>0</v>
      </c>
      <c r="AV13" s="136">
        <f t="shared" si="6"/>
        <v>878</v>
      </c>
    </row>
    <row r="14" spans="1:48" ht="12.75">
      <c r="A14" s="63">
        <v>8</v>
      </c>
      <c r="B14" s="67" t="s">
        <v>28</v>
      </c>
      <c r="C14" s="67" t="s">
        <v>197</v>
      </c>
      <c r="D14" s="68">
        <v>21020008</v>
      </c>
      <c r="E14" s="67" t="s">
        <v>30</v>
      </c>
      <c r="F14" s="69">
        <v>0</v>
      </c>
      <c r="G14" s="69">
        <v>0</v>
      </c>
      <c r="H14" s="69">
        <v>6</v>
      </c>
      <c r="I14" s="69">
        <v>9</v>
      </c>
      <c r="J14" s="69">
        <v>10</v>
      </c>
      <c r="K14" s="69">
        <v>5</v>
      </c>
      <c r="L14" s="132">
        <v>2</v>
      </c>
      <c r="M14" s="132">
        <v>6</v>
      </c>
      <c r="N14" s="132">
        <v>0</v>
      </c>
      <c r="O14" s="132">
        <v>0</v>
      </c>
      <c r="P14" s="133">
        <f t="shared" si="0"/>
        <v>8</v>
      </c>
      <c r="Q14" s="132">
        <v>3</v>
      </c>
      <c r="R14" s="132">
        <v>2</v>
      </c>
      <c r="S14" s="133">
        <f t="shared" si="1"/>
        <v>5</v>
      </c>
      <c r="T14" s="135">
        <f t="shared" si="2"/>
        <v>30</v>
      </c>
      <c r="U14" s="135">
        <v>3</v>
      </c>
      <c r="V14" s="135">
        <v>4</v>
      </c>
      <c r="W14" s="135">
        <v>2</v>
      </c>
      <c r="X14" s="135">
        <v>2</v>
      </c>
      <c r="Y14" s="135">
        <v>8</v>
      </c>
      <c r="Z14" s="135">
        <v>9</v>
      </c>
      <c r="AA14" s="135">
        <v>6</v>
      </c>
      <c r="AB14" s="135">
        <v>2</v>
      </c>
      <c r="AC14" s="135">
        <v>3</v>
      </c>
      <c r="AD14" s="135">
        <v>8</v>
      </c>
      <c r="AE14" s="135">
        <v>5</v>
      </c>
      <c r="AF14" s="135">
        <v>6</v>
      </c>
      <c r="AG14" s="135">
        <f t="shared" si="3"/>
        <v>58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f t="shared" si="4"/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f t="shared" si="5"/>
        <v>0</v>
      </c>
      <c r="AV14" s="136">
        <f t="shared" si="6"/>
        <v>88</v>
      </c>
    </row>
    <row r="15" spans="1:48" ht="12.75">
      <c r="A15" s="63">
        <v>9</v>
      </c>
      <c r="B15" s="67" t="s">
        <v>190</v>
      </c>
      <c r="C15" s="67" t="s">
        <v>32</v>
      </c>
      <c r="D15" s="68">
        <v>21020010</v>
      </c>
      <c r="E15" s="67" t="s">
        <v>192</v>
      </c>
      <c r="F15" s="69">
        <v>0</v>
      </c>
      <c r="G15" s="69">
        <v>0</v>
      </c>
      <c r="H15" s="69">
        <v>6</v>
      </c>
      <c r="I15" s="69">
        <v>3</v>
      </c>
      <c r="J15" s="69">
        <v>7</v>
      </c>
      <c r="K15" s="69">
        <v>5</v>
      </c>
      <c r="L15" s="132">
        <v>2</v>
      </c>
      <c r="M15" s="132">
        <v>6</v>
      </c>
      <c r="N15" s="132">
        <v>0</v>
      </c>
      <c r="O15" s="132">
        <v>0</v>
      </c>
      <c r="P15" s="133">
        <f t="shared" si="0"/>
        <v>8</v>
      </c>
      <c r="Q15" s="132">
        <v>2</v>
      </c>
      <c r="R15" s="132">
        <v>5</v>
      </c>
      <c r="S15" s="133">
        <f t="shared" si="1"/>
        <v>7</v>
      </c>
      <c r="T15" s="135">
        <f t="shared" si="2"/>
        <v>21</v>
      </c>
      <c r="U15" s="135">
        <v>7</v>
      </c>
      <c r="V15" s="135">
        <v>4</v>
      </c>
      <c r="W15" s="135">
        <v>4</v>
      </c>
      <c r="X15" s="135">
        <v>6</v>
      </c>
      <c r="Y15" s="135">
        <v>10</v>
      </c>
      <c r="Z15" s="135">
        <v>10</v>
      </c>
      <c r="AA15" s="135">
        <v>11</v>
      </c>
      <c r="AB15" s="135">
        <v>6</v>
      </c>
      <c r="AC15" s="135">
        <v>11</v>
      </c>
      <c r="AD15" s="135">
        <v>5</v>
      </c>
      <c r="AE15" s="135">
        <v>12</v>
      </c>
      <c r="AF15" s="135">
        <v>7</v>
      </c>
      <c r="AG15" s="135">
        <f t="shared" si="3"/>
        <v>93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f t="shared" si="4"/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f t="shared" si="5"/>
        <v>0</v>
      </c>
      <c r="AV15" s="136">
        <f t="shared" si="6"/>
        <v>114</v>
      </c>
    </row>
    <row r="16" spans="1:48" ht="12.75">
      <c r="A16" s="63">
        <v>10</v>
      </c>
      <c r="B16" s="67" t="s">
        <v>226</v>
      </c>
      <c r="C16" s="67" t="s">
        <v>128</v>
      </c>
      <c r="D16" s="68">
        <v>21020011</v>
      </c>
      <c r="E16" s="67" t="s">
        <v>228</v>
      </c>
      <c r="F16" s="69">
        <v>0</v>
      </c>
      <c r="G16" s="69">
        <v>0</v>
      </c>
      <c r="H16" s="69">
        <v>7</v>
      </c>
      <c r="I16" s="69">
        <v>5</v>
      </c>
      <c r="J16" s="69">
        <v>6</v>
      </c>
      <c r="K16" s="69">
        <v>7</v>
      </c>
      <c r="L16" s="132">
        <v>2</v>
      </c>
      <c r="M16" s="132">
        <v>6</v>
      </c>
      <c r="N16" s="132">
        <v>0</v>
      </c>
      <c r="O16" s="132">
        <v>0</v>
      </c>
      <c r="P16" s="133">
        <f t="shared" si="0"/>
        <v>8</v>
      </c>
      <c r="Q16" s="132">
        <v>1</v>
      </c>
      <c r="R16" s="132">
        <v>3</v>
      </c>
      <c r="S16" s="133">
        <f t="shared" si="1"/>
        <v>4</v>
      </c>
      <c r="T16" s="135">
        <f t="shared" si="2"/>
        <v>25</v>
      </c>
      <c r="U16" s="135">
        <v>6</v>
      </c>
      <c r="V16" s="135">
        <v>10</v>
      </c>
      <c r="W16" s="135">
        <v>6</v>
      </c>
      <c r="X16" s="135">
        <v>1</v>
      </c>
      <c r="Y16" s="135">
        <v>8</v>
      </c>
      <c r="Z16" s="135">
        <v>4</v>
      </c>
      <c r="AA16" s="135">
        <v>3</v>
      </c>
      <c r="AB16" s="135">
        <v>5</v>
      </c>
      <c r="AC16" s="135">
        <v>3</v>
      </c>
      <c r="AD16" s="135">
        <v>3</v>
      </c>
      <c r="AE16" s="135">
        <v>6</v>
      </c>
      <c r="AF16" s="135">
        <v>4</v>
      </c>
      <c r="AG16" s="135">
        <f t="shared" si="3"/>
        <v>59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f t="shared" si="4"/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f t="shared" si="5"/>
        <v>0</v>
      </c>
      <c r="AV16" s="136">
        <f t="shared" si="6"/>
        <v>84</v>
      </c>
    </row>
    <row r="17" spans="1:48" ht="12.75">
      <c r="A17" s="63">
        <v>11</v>
      </c>
      <c r="B17" s="67" t="s">
        <v>34</v>
      </c>
      <c r="C17" s="67" t="s">
        <v>224</v>
      </c>
      <c r="D17" s="68">
        <v>21020012</v>
      </c>
      <c r="E17" s="67" t="s">
        <v>36</v>
      </c>
      <c r="F17" s="69">
        <v>0</v>
      </c>
      <c r="G17" s="69">
        <v>0</v>
      </c>
      <c r="H17" s="69">
        <v>7</v>
      </c>
      <c r="I17" s="69">
        <v>7</v>
      </c>
      <c r="J17" s="69">
        <v>7</v>
      </c>
      <c r="K17" s="69">
        <v>2</v>
      </c>
      <c r="L17" s="132">
        <v>2</v>
      </c>
      <c r="M17" s="132">
        <v>6</v>
      </c>
      <c r="N17" s="132">
        <v>0</v>
      </c>
      <c r="O17" s="132">
        <v>0</v>
      </c>
      <c r="P17" s="133">
        <f t="shared" si="0"/>
        <v>8</v>
      </c>
      <c r="Q17" s="132">
        <v>2</v>
      </c>
      <c r="R17" s="132">
        <v>3</v>
      </c>
      <c r="S17" s="133">
        <f t="shared" si="1"/>
        <v>5</v>
      </c>
      <c r="T17" s="135">
        <f t="shared" si="2"/>
        <v>23</v>
      </c>
      <c r="U17" s="135">
        <v>2</v>
      </c>
      <c r="V17" s="135">
        <v>2</v>
      </c>
      <c r="W17" s="135">
        <v>4</v>
      </c>
      <c r="X17" s="135">
        <v>2</v>
      </c>
      <c r="Y17" s="135">
        <v>2</v>
      </c>
      <c r="Z17" s="135">
        <v>3</v>
      </c>
      <c r="AA17" s="135">
        <v>3</v>
      </c>
      <c r="AB17" s="135">
        <v>3</v>
      </c>
      <c r="AC17" s="135">
        <v>6</v>
      </c>
      <c r="AD17" s="135">
        <v>4</v>
      </c>
      <c r="AE17" s="135">
        <v>4</v>
      </c>
      <c r="AF17" s="135">
        <v>2</v>
      </c>
      <c r="AG17" s="135">
        <f t="shared" si="3"/>
        <v>37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f t="shared" si="4"/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f t="shared" si="5"/>
        <v>0</v>
      </c>
      <c r="AV17" s="136">
        <f t="shared" si="6"/>
        <v>60</v>
      </c>
    </row>
    <row r="18" spans="1:48" ht="12.75">
      <c r="A18" s="63">
        <v>12</v>
      </c>
      <c r="B18" s="67" t="s">
        <v>85</v>
      </c>
      <c r="C18" s="67" t="s">
        <v>86</v>
      </c>
      <c r="D18" s="68">
        <v>21020013</v>
      </c>
      <c r="E18" s="67" t="s">
        <v>87</v>
      </c>
      <c r="F18" s="69">
        <v>0</v>
      </c>
      <c r="G18" s="69">
        <v>0</v>
      </c>
      <c r="H18" s="69">
        <v>11</v>
      </c>
      <c r="I18" s="69">
        <v>11</v>
      </c>
      <c r="J18" s="69">
        <v>6</v>
      </c>
      <c r="K18" s="69">
        <v>2</v>
      </c>
      <c r="L18" s="132">
        <v>2</v>
      </c>
      <c r="M18" s="132">
        <v>6</v>
      </c>
      <c r="N18" s="132">
        <v>0</v>
      </c>
      <c r="O18" s="132">
        <v>0</v>
      </c>
      <c r="P18" s="133">
        <f t="shared" si="0"/>
        <v>8</v>
      </c>
      <c r="Q18" s="132">
        <v>0</v>
      </c>
      <c r="R18" s="132">
        <v>6</v>
      </c>
      <c r="S18" s="133">
        <f t="shared" si="1"/>
        <v>6</v>
      </c>
      <c r="T18" s="135">
        <f t="shared" si="2"/>
        <v>30</v>
      </c>
      <c r="U18" s="135">
        <v>6</v>
      </c>
      <c r="V18" s="135">
        <v>2</v>
      </c>
      <c r="W18" s="135">
        <v>4</v>
      </c>
      <c r="X18" s="135">
        <v>4</v>
      </c>
      <c r="Y18" s="135">
        <v>11</v>
      </c>
      <c r="Z18" s="135">
        <v>7</v>
      </c>
      <c r="AA18" s="135">
        <v>7</v>
      </c>
      <c r="AB18" s="135">
        <v>9</v>
      </c>
      <c r="AC18" s="135">
        <v>3</v>
      </c>
      <c r="AD18" s="135">
        <v>2</v>
      </c>
      <c r="AE18" s="135">
        <v>5</v>
      </c>
      <c r="AF18" s="135">
        <v>6</v>
      </c>
      <c r="AG18" s="135">
        <f t="shared" si="3"/>
        <v>66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f t="shared" si="4"/>
        <v>0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f t="shared" si="5"/>
        <v>0</v>
      </c>
      <c r="AV18" s="136">
        <f t="shared" si="6"/>
        <v>96</v>
      </c>
    </row>
    <row r="19" spans="1:48" ht="12.75">
      <c r="A19" s="63">
        <v>13</v>
      </c>
      <c r="B19" s="67" t="s">
        <v>232</v>
      </c>
      <c r="C19" s="67" t="s">
        <v>194</v>
      </c>
      <c r="D19" s="68">
        <v>21020014</v>
      </c>
      <c r="E19" s="67" t="s">
        <v>234</v>
      </c>
      <c r="F19" s="69">
        <v>0</v>
      </c>
      <c r="G19" s="69">
        <v>0</v>
      </c>
      <c r="H19" s="69">
        <v>10</v>
      </c>
      <c r="I19" s="69">
        <v>11</v>
      </c>
      <c r="J19" s="69">
        <v>9</v>
      </c>
      <c r="K19" s="69">
        <v>8</v>
      </c>
      <c r="L19" s="132">
        <v>2</v>
      </c>
      <c r="M19" s="132">
        <v>6</v>
      </c>
      <c r="N19" s="132">
        <v>0</v>
      </c>
      <c r="O19" s="132">
        <v>0</v>
      </c>
      <c r="P19" s="133">
        <f t="shared" si="0"/>
        <v>8</v>
      </c>
      <c r="Q19" s="132">
        <v>1</v>
      </c>
      <c r="R19" s="132">
        <v>7</v>
      </c>
      <c r="S19" s="133">
        <f t="shared" si="1"/>
        <v>8</v>
      </c>
      <c r="T19" s="135">
        <f t="shared" si="2"/>
        <v>38</v>
      </c>
      <c r="U19" s="135">
        <v>6</v>
      </c>
      <c r="V19" s="135">
        <v>12</v>
      </c>
      <c r="W19" s="135">
        <v>11</v>
      </c>
      <c r="X19" s="135">
        <v>11</v>
      </c>
      <c r="Y19" s="135">
        <v>6</v>
      </c>
      <c r="Z19" s="135">
        <v>4</v>
      </c>
      <c r="AA19" s="135">
        <v>6</v>
      </c>
      <c r="AB19" s="135">
        <v>19</v>
      </c>
      <c r="AC19" s="135">
        <v>2</v>
      </c>
      <c r="AD19" s="135">
        <v>15</v>
      </c>
      <c r="AE19" s="135">
        <v>7</v>
      </c>
      <c r="AF19" s="135">
        <v>6</v>
      </c>
      <c r="AG19" s="135">
        <f t="shared" si="3"/>
        <v>105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f t="shared" si="4"/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f t="shared" si="5"/>
        <v>0</v>
      </c>
      <c r="AV19" s="136">
        <f t="shared" si="6"/>
        <v>143</v>
      </c>
    </row>
    <row r="20" spans="1:48" ht="12.75">
      <c r="A20" s="63">
        <v>14</v>
      </c>
      <c r="B20" s="67" t="s">
        <v>142</v>
      </c>
      <c r="C20" s="67" t="s">
        <v>18</v>
      </c>
      <c r="D20" s="68">
        <v>21020015</v>
      </c>
      <c r="E20" s="67" t="s">
        <v>144</v>
      </c>
      <c r="F20" s="69">
        <v>0</v>
      </c>
      <c r="G20" s="69">
        <v>0</v>
      </c>
      <c r="H20" s="69">
        <v>9</v>
      </c>
      <c r="I20" s="69">
        <v>14</v>
      </c>
      <c r="J20" s="69">
        <v>16</v>
      </c>
      <c r="K20" s="69">
        <v>17</v>
      </c>
      <c r="L20" s="132">
        <v>2</v>
      </c>
      <c r="M20" s="132">
        <v>7</v>
      </c>
      <c r="N20" s="132">
        <v>0</v>
      </c>
      <c r="O20" s="132">
        <v>0</v>
      </c>
      <c r="P20" s="133">
        <f t="shared" si="0"/>
        <v>9</v>
      </c>
      <c r="Q20" s="132">
        <v>3</v>
      </c>
      <c r="R20" s="132">
        <v>7</v>
      </c>
      <c r="S20" s="133">
        <f t="shared" si="1"/>
        <v>10</v>
      </c>
      <c r="T20" s="135">
        <f t="shared" si="2"/>
        <v>56</v>
      </c>
      <c r="U20" s="135">
        <v>12</v>
      </c>
      <c r="V20" s="135">
        <v>18</v>
      </c>
      <c r="W20" s="135">
        <v>10</v>
      </c>
      <c r="X20" s="135">
        <v>17</v>
      </c>
      <c r="Y20" s="135">
        <v>15</v>
      </c>
      <c r="Z20" s="135">
        <v>17</v>
      </c>
      <c r="AA20" s="135">
        <v>28</v>
      </c>
      <c r="AB20" s="135">
        <v>21</v>
      </c>
      <c r="AC20" s="135">
        <v>9</v>
      </c>
      <c r="AD20" s="135">
        <v>12</v>
      </c>
      <c r="AE20" s="135">
        <v>16</v>
      </c>
      <c r="AF20" s="135">
        <v>14</v>
      </c>
      <c r="AG20" s="135">
        <f t="shared" si="3"/>
        <v>189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f t="shared" si="4"/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f t="shared" si="5"/>
        <v>0</v>
      </c>
      <c r="AV20" s="136">
        <f t="shared" si="6"/>
        <v>245</v>
      </c>
    </row>
    <row r="21" spans="1:48" ht="12.75">
      <c r="A21" s="63">
        <v>15</v>
      </c>
      <c r="B21" s="67" t="s">
        <v>112</v>
      </c>
      <c r="C21" s="67" t="s">
        <v>251</v>
      </c>
      <c r="D21" s="68">
        <v>21020016</v>
      </c>
      <c r="E21" s="67" t="s">
        <v>114</v>
      </c>
      <c r="F21" s="69">
        <v>0</v>
      </c>
      <c r="G21" s="69">
        <v>0</v>
      </c>
      <c r="H21" s="69">
        <v>4</v>
      </c>
      <c r="I21" s="69">
        <v>11</v>
      </c>
      <c r="J21" s="69">
        <v>5</v>
      </c>
      <c r="K21" s="69">
        <v>6</v>
      </c>
      <c r="L21" s="132">
        <v>2</v>
      </c>
      <c r="M21" s="132">
        <v>6</v>
      </c>
      <c r="N21" s="132">
        <v>0</v>
      </c>
      <c r="O21" s="132">
        <v>0</v>
      </c>
      <c r="P21" s="133">
        <f t="shared" si="0"/>
        <v>8</v>
      </c>
      <c r="Q21" s="132">
        <v>1</v>
      </c>
      <c r="R21" s="132">
        <v>6</v>
      </c>
      <c r="S21" s="133">
        <f t="shared" si="1"/>
        <v>7</v>
      </c>
      <c r="T21" s="135">
        <f t="shared" si="2"/>
        <v>26</v>
      </c>
      <c r="U21" s="135">
        <v>7</v>
      </c>
      <c r="V21" s="135">
        <v>9</v>
      </c>
      <c r="W21" s="135">
        <v>4</v>
      </c>
      <c r="X21" s="135">
        <v>4</v>
      </c>
      <c r="Y21" s="135">
        <v>9</v>
      </c>
      <c r="Z21" s="135">
        <v>11</v>
      </c>
      <c r="AA21" s="135">
        <v>11</v>
      </c>
      <c r="AB21" s="135">
        <v>5</v>
      </c>
      <c r="AC21" s="135">
        <v>11</v>
      </c>
      <c r="AD21" s="135">
        <v>7</v>
      </c>
      <c r="AE21" s="135">
        <v>12</v>
      </c>
      <c r="AF21" s="135">
        <v>9</v>
      </c>
      <c r="AG21" s="135">
        <f t="shared" si="3"/>
        <v>99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f t="shared" si="4"/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f t="shared" si="5"/>
        <v>0</v>
      </c>
      <c r="AV21" s="136">
        <f t="shared" si="6"/>
        <v>125</v>
      </c>
    </row>
    <row r="22" spans="1:48" ht="12.75">
      <c r="A22" s="63">
        <v>16</v>
      </c>
      <c r="B22" s="67" t="s">
        <v>76</v>
      </c>
      <c r="C22" s="67" t="s">
        <v>191</v>
      </c>
      <c r="D22" s="68">
        <v>21020017</v>
      </c>
      <c r="E22" s="67" t="s">
        <v>78</v>
      </c>
      <c r="F22" s="69">
        <v>0</v>
      </c>
      <c r="G22" s="69">
        <v>0</v>
      </c>
      <c r="H22" s="69">
        <v>16</v>
      </c>
      <c r="I22" s="69">
        <v>16</v>
      </c>
      <c r="J22" s="69">
        <v>16</v>
      </c>
      <c r="K22" s="69">
        <v>11</v>
      </c>
      <c r="L22" s="132">
        <v>2</v>
      </c>
      <c r="M22" s="132">
        <v>6</v>
      </c>
      <c r="N22" s="132">
        <v>0</v>
      </c>
      <c r="O22" s="132">
        <v>0</v>
      </c>
      <c r="P22" s="133">
        <f t="shared" si="0"/>
        <v>8</v>
      </c>
      <c r="Q22" s="132">
        <v>0</v>
      </c>
      <c r="R22" s="132">
        <v>8</v>
      </c>
      <c r="S22" s="133">
        <f t="shared" si="1"/>
        <v>8</v>
      </c>
      <c r="T22" s="135">
        <f t="shared" si="2"/>
        <v>59</v>
      </c>
      <c r="U22" s="135">
        <v>18</v>
      </c>
      <c r="V22" s="135">
        <v>8</v>
      </c>
      <c r="W22" s="135">
        <v>5</v>
      </c>
      <c r="X22" s="135">
        <v>10</v>
      </c>
      <c r="Y22" s="135">
        <v>10</v>
      </c>
      <c r="Z22" s="135">
        <v>11</v>
      </c>
      <c r="AA22" s="135">
        <v>12</v>
      </c>
      <c r="AB22" s="135">
        <v>7</v>
      </c>
      <c r="AC22" s="135">
        <v>11</v>
      </c>
      <c r="AD22" s="135">
        <v>9</v>
      </c>
      <c r="AE22" s="135">
        <v>9</v>
      </c>
      <c r="AF22" s="135">
        <v>5</v>
      </c>
      <c r="AG22" s="135">
        <f t="shared" si="3"/>
        <v>115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f t="shared" si="4"/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f t="shared" si="5"/>
        <v>0</v>
      </c>
      <c r="AV22" s="136">
        <f t="shared" si="6"/>
        <v>174</v>
      </c>
    </row>
    <row r="23" spans="1:48" ht="12.75">
      <c r="A23" s="63">
        <v>17</v>
      </c>
      <c r="B23" s="67" t="s">
        <v>70</v>
      </c>
      <c r="C23" s="67" t="s">
        <v>29</v>
      </c>
      <c r="D23" s="68">
        <v>21020018</v>
      </c>
      <c r="E23" s="67" t="s">
        <v>72</v>
      </c>
      <c r="F23" s="69">
        <v>0</v>
      </c>
      <c r="G23" s="69">
        <v>0</v>
      </c>
      <c r="H23" s="69">
        <v>10</v>
      </c>
      <c r="I23" s="69">
        <v>9</v>
      </c>
      <c r="J23" s="69">
        <v>10</v>
      </c>
      <c r="K23" s="69">
        <v>0</v>
      </c>
      <c r="L23" s="132">
        <v>2</v>
      </c>
      <c r="M23" s="132">
        <v>6</v>
      </c>
      <c r="N23" s="132">
        <v>0</v>
      </c>
      <c r="O23" s="132">
        <v>0</v>
      </c>
      <c r="P23" s="133">
        <f t="shared" si="0"/>
        <v>8</v>
      </c>
      <c r="Q23" s="132">
        <v>2</v>
      </c>
      <c r="R23" s="132">
        <v>6</v>
      </c>
      <c r="S23" s="133">
        <f t="shared" si="1"/>
        <v>8</v>
      </c>
      <c r="T23" s="135">
        <f t="shared" si="2"/>
        <v>29</v>
      </c>
      <c r="U23" s="135">
        <v>12</v>
      </c>
      <c r="V23" s="135">
        <v>7</v>
      </c>
      <c r="W23" s="135">
        <v>9</v>
      </c>
      <c r="X23" s="135">
        <v>8</v>
      </c>
      <c r="Y23" s="135">
        <v>9</v>
      </c>
      <c r="Z23" s="135">
        <v>6</v>
      </c>
      <c r="AA23" s="135">
        <v>6</v>
      </c>
      <c r="AB23" s="135">
        <v>6</v>
      </c>
      <c r="AC23" s="135">
        <v>6</v>
      </c>
      <c r="AD23" s="135">
        <v>5</v>
      </c>
      <c r="AE23" s="135">
        <v>13</v>
      </c>
      <c r="AF23" s="135">
        <v>10</v>
      </c>
      <c r="AG23" s="135">
        <f t="shared" si="3"/>
        <v>97</v>
      </c>
      <c r="AH23" s="135">
        <v>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f t="shared" si="4"/>
        <v>0</v>
      </c>
      <c r="AO23" s="135">
        <v>0</v>
      </c>
      <c r="AP23" s="135">
        <v>0</v>
      </c>
      <c r="AQ23" s="135">
        <v>0</v>
      </c>
      <c r="AR23" s="135">
        <v>0</v>
      </c>
      <c r="AS23" s="135">
        <v>0</v>
      </c>
      <c r="AT23" s="135">
        <v>0</v>
      </c>
      <c r="AU23" s="135">
        <f t="shared" si="5"/>
        <v>0</v>
      </c>
      <c r="AV23" s="136">
        <f t="shared" si="6"/>
        <v>126</v>
      </c>
    </row>
    <row r="24" spans="1:48" ht="12.75">
      <c r="A24" s="63">
        <v>18</v>
      </c>
      <c r="B24" s="67" t="s">
        <v>5</v>
      </c>
      <c r="C24" s="67" t="s">
        <v>272</v>
      </c>
      <c r="D24" s="68">
        <v>21020019</v>
      </c>
      <c r="E24" s="67" t="s">
        <v>7</v>
      </c>
      <c r="F24" s="69">
        <v>0</v>
      </c>
      <c r="G24" s="69">
        <v>0</v>
      </c>
      <c r="H24" s="69">
        <v>11</v>
      </c>
      <c r="I24" s="69">
        <v>13</v>
      </c>
      <c r="J24" s="69">
        <v>4</v>
      </c>
      <c r="K24" s="69">
        <v>9</v>
      </c>
      <c r="L24" s="132">
        <v>2</v>
      </c>
      <c r="M24" s="132">
        <v>6</v>
      </c>
      <c r="N24" s="132">
        <v>0</v>
      </c>
      <c r="O24" s="132">
        <v>0</v>
      </c>
      <c r="P24" s="133">
        <f t="shared" si="0"/>
        <v>8</v>
      </c>
      <c r="Q24" s="132">
        <v>2</v>
      </c>
      <c r="R24" s="132">
        <v>5</v>
      </c>
      <c r="S24" s="133">
        <f t="shared" si="1"/>
        <v>7</v>
      </c>
      <c r="T24" s="135">
        <f t="shared" si="2"/>
        <v>37</v>
      </c>
      <c r="U24" s="135">
        <v>5</v>
      </c>
      <c r="V24" s="135">
        <v>8</v>
      </c>
      <c r="W24" s="135">
        <v>6</v>
      </c>
      <c r="X24" s="135">
        <v>6</v>
      </c>
      <c r="Y24" s="135">
        <v>6</v>
      </c>
      <c r="Z24" s="135">
        <v>5</v>
      </c>
      <c r="AA24" s="135">
        <v>5</v>
      </c>
      <c r="AB24" s="135">
        <v>8</v>
      </c>
      <c r="AC24" s="135">
        <v>10</v>
      </c>
      <c r="AD24" s="135">
        <v>12</v>
      </c>
      <c r="AE24" s="135">
        <v>12</v>
      </c>
      <c r="AF24" s="135">
        <v>4</v>
      </c>
      <c r="AG24" s="135">
        <f t="shared" si="3"/>
        <v>87</v>
      </c>
      <c r="AH24" s="135">
        <v>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f t="shared" si="4"/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f t="shared" si="5"/>
        <v>0</v>
      </c>
      <c r="AV24" s="136">
        <f t="shared" si="6"/>
        <v>124</v>
      </c>
    </row>
    <row r="25" spans="1:48" ht="12.75">
      <c r="A25" s="63">
        <v>19</v>
      </c>
      <c r="B25" s="67" t="s">
        <v>178</v>
      </c>
      <c r="C25" s="67" t="s">
        <v>125</v>
      </c>
      <c r="D25" s="68">
        <v>21020020</v>
      </c>
      <c r="E25" s="67" t="s">
        <v>180</v>
      </c>
      <c r="F25" s="69">
        <v>0</v>
      </c>
      <c r="G25" s="69">
        <v>0</v>
      </c>
      <c r="H25" s="69">
        <v>6</v>
      </c>
      <c r="I25" s="69">
        <v>7</v>
      </c>
      <c r="J25" s="69">
        <v>10</v>
      </c>
      <c r="K25" s="69">
        <v>2</v>
      </c>
      <c r="L25" s="132">
        <v>2</v>
      </c>
      <c r="M25" s="132">
        <v>6</v>
      </c>
      <c r="N25" s="132">
        <v>0</v>
      </c>
      <c r="O25" s="132">
        <v>0</v>
      </c>
      <c r="P25" s="133">
        <f t="shared" si="0"/>
        <v>8</v>
      </c>
      <c r="Q25" s="132">
        <v>2</v>
      </c>
      <c r="R25" s="132">
        <v>6</v>
      </c>
      <c r="S25" s="133">
        <f t="shared" si="1"/>
        <v>8</v>
      </c>
      <c r="T25" s="135">
        <f t="shared" si="2"/>
        <v>25</v>
      </c>
      <c r="U25" s="135">
        <v>8</v>
      </c>
      <c r="V25" s="135">
        <v>7</v>
      </c>
      <c r="W25" s="135">
        <v>10</v>
      </c>
      <c r="X25" s="135">
        <v>8</v>
      </c>
      <c r="Y25" s="135">
        <v>6</v>
      </c>
      <c r="Z25" s="135">
        <v>7</v>
      </c>
      <c r="AA25" s="135">
        <v>10</v>
      </c>
      <c r="AB25" s="135">
        <v>8</v>
      </c>
      <c r="AC25" s="135">
        <v>9</v>
      </c>
      <c r="AD25" s="135">
        <v>10</v>
      </c>
      <c r="AE25" s="135">
        <v>10</v>
      </c>
      <c r="AF25" s="135">
        <v>9</v>
      </c>
      <c r="AG25" s="135">
        <f t="shared" si="3"/>
        <v>102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f t="shared" si="4"/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f t="shared" si="5"/>
        <v>0</v>
      </c>
      <c r="AV25" s="136">
        <f t="shared" si="6"/>
        <v>127</v>
      </c>
    </row>
    <row r="26" spans="1:48" ht="12.75">
      <c r="A26" s="63">
        <v>20</v>
      </c>
      <c r="B26" s="67" t="s">
        <v>31</v>
      </c>
      <c r="C26" s="67" t="s">
        <v>146</v>
      </c>
      <c r="D26" s="68">
        <v>21020021</v>
      </c>
      <c r="E26" s="67" t="s">
        <v>33</v>
      </c>
      <c r="F26" s="69">
        <v>0</v>
      </c>
      <c r="G26" s="69">
        <v>0</v>
      </c>
      <c r="H26" s="69">
        <v>4</v>
      </c>
      <c r="I26" s="69">
        <v>4</v>
      </c>
      <c r="J26" s="69">
        <v>4</v>
      </c>
      <c r="K26" s="69">
        <v>8</v>
      </c>
      <c r="L26" s="132">
        <v>2</v>
      </c>
      <c r="M26" s="132">
        <v>6</v>
      </c>
      <c r="N26" s="132">
        <v>0</v>
      </c>
      <c r="O26" s="132">
        <v>0</v>
      </c>
      <c r="P26" s="133">
        <f t="shared" si="0"/>
        <v>8</v>
      </c>
      <c r="Q26" s="132">
        <v>1</v>
      </c>
      <c r="R26" s="132">
        <v>5</v>
      </c>
      <c r="S26" s="133">
        <f t="shared" si="1"/>
        <v>6</v>
      </c>
      <c r="T26" s="135">
        <f t="shared" si="2"/>
        <v>20</v>
      </c>
      <c r="U26" s="135">
        <v>7</v>
      </c>
      <c r="V26" s="135">
        <v>5</v>
      </c>
      <c r="W26" s="135">
        <v>5</v>
      </c>
      <c r="X26" s="135">
        <v>3</v>
      </c>
      <c r="Y26" s="135">
        <v>6</v>
      </c>
      <c r="Z26" s="135">
        <v>6</v>
      </c>
      <c r="AA26" s="135">
        <v>9</v>
      </c>
      <c r="AB26" s="135">
        <v>10</v>
      </c>
      <c r="AC26" s="135">
        <v>9</v>
      </c>
      <c r="AD26" s="135">
        <v>8</v>
      </c>
      <c r="AE26" s="135">
        <v>15</v>
      </c>
      <c r="AF26" s="135">
        <v>8</v>
      </c>
      <c r="AG26" s="135">
        <f t="shared" si="3"/>
        <v>91</v>
      </c>
      <c r="AH26" s="135">
        <v>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f t="shared" si="4"/>
        <v>0</v>
      </c>
      <c r="AO26" s="135">
        <v>0</v>
      </c>
      <c r="AP26" s="135">
        <v>0</v>
      </c>
      <c r="AQ26" s="135">
        <v>0</v>
      </c>
      <c r="AR26" s="135">
        <v>0</v>
      </c>
      <c r="AS26" s="135">
        <v>0</v>
      </c>
      <c r="AT26" s="135">
        <v>0</v>
      </c>
      <c r="AU26" s="135">
        <f t="shared" si="5"/>
        <v>0</v>
      </c>
      <c r="AV26" s="136">
        <f t="shared" si="6"/>
        <v>111</v>
      </c>
    </row>
    <row r="27" spans="1:48" ht="12.75">
      <c r="A27" s="63">
        <v>21</v>
      </c>
      <c r="B27" s="67" t="s">
        <v>124</v>
      </c>
      <c r="C27" s="67" t="s">
        <v>269</v>
      </c>
      <c r="D27" s="68">
        <v>21020022</v>
      </c>
      <c r="E27" s="67" t="s">
        <v>126</v>
      </c>
      <c r="F27" s="69">
        <v>0</v>
      </c>
      <c r="G27" s="69">
        <v>0</v>
      </c>
      <c r="H27" s="69">
        <v>6</v>
      </c>
      <c r="I27" s="69">
        <v>5</v>
      </c>
      <c r="J27" s="69">
        <v>0</v>
      </c>
      <c r="K27" s="69">
        <v>4</v>
      </c>
      <c r="L27" s="132">
        <v>2</v>
      </c>
      <c r="M27" s="132">
        <v>6</v>
      </c>
      <c r="N27" s="132">
        <v>0</v>
      </c>
      <c r="O27" s="132">
        <v>0</v>
      </c>
      <c r="P27" s="133">
        <f t="shared" si="0"/>
        <v>8</v>
      </c>
      <c r="Q27" s="132">
        <v>2</v>
      </c>
      <c r="R27" s="132">
        <v>2</v>
      </c>
      <c r="S27" s="133">
        <f t="shared" si="1"/>
        <v>4</v>
      </c>
      <c r="T27" s="135">
        <f t="shared" si="2"/>
        <v>15</v>
      </c>
      <c r="U27" s="135">
        <v>2</v>
      </c>
      <c r="V27" s="135">
        <v>3</v>
      </c>
      <c r="W27" s="135">
        <v>3</v>
      </c>
      <c r="X27" s="135">
        <v>1</v>
      </c>
      <c r="Y27" s="135">
        <v>3</v>
      </c>
      <c r="Z27" s="135">
        <v>3</v>
      </c>
      <c r="AA27" s="135">
        <v>3</v>
      </c>
      <c r="AB27" s="135">
        <v>3</v>
      </c>
      <c r="AC27" s="135">
        <v>6</v>
      </c>
      <c r="AD27" s="135">
        <v>2</v>
      </c>
      <c r="AE27" s="135">
        <v>4</v>
      </c>
      <c r="AF27" s="135">
        <v>5</v>
      </c>
      <c r="AG27" s="135">
        <f t="shared" si="3"/>
        <v>38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f t="shared" si="4"/>
        <v>0</v>
      </c>
      <c r="AO27" s="135">
        <v>0</v>
      </c>
      <c r="AP27" s="135">
        <v>0</v>
      </c>
      <c r="AQ27" s="135">
        <v>0</v>
      </c>
      <c r="AR27" s="135">
        <v>0</v>
      </c>
      <c r="AS27" s="135">
        <v>0</v>
      </c>
      <c r="AT27" s="135">
        <v>0</v>
      </c>
      <c r="AU27" s="135">
        <f t="shared" si="5"/>
        <v>0</v>
      </c>
      <c r="AV27" s="136">
        <f t="shared" si="6"/>
        <v>53</v>
      </c>
    </row>
    <row r="28" spans="1:48" ht="12.75">
      <c r="A28" s="63">
        <v>22</v>
      </c>
      <c r="B28" s="67" t="s">
        <v>265</v>
      </c>
      <c r="C28" s="67" t="s">
        <v>167</v>
      </c>
      <c r="D28" s="68">
        <v>21020023</v>
      </c>
      <c r="E28" s="67" t="s">
        <v>267</v>
      </c>
      <c r="F28" s="69">
        <v>0</v>
      </c>
      <c r="G28" s="69">
        <v>0</v>
      </c>
      <c r="H28" s="69">
        <v>9</v>
      </c>
      <c r="I28" s="69">
        <v>2</v>
      </c>
      <c r="J28" s="69">
        <v>4</v>
      </c>
      <c r="K28" s="69">
        <v>4</v>
      </c>
      <c r="L28" s="132">
        <v>2</v>
      </c>
      <c r="M28" s="132">
        <v>6</v>
      </c>
      <c r="N28" s="132">
        <v>0</v>
      </c>
      <c r="O28" s="132">
        <v>0</v>
      </c>
      <c r="P28" s="133">
        <f t="shared" si="0"/>
        <v>8</v>
      </c>
      <c r="Q28" s="132">
        <v>1</v>
      </c>
      <c r="R28" s="132">
        <v>3</v>
      </c>
      <c r="S28" s="133">
        <f t="shared" si="1"/>
        <v>4</v>
      </c>
      <c r="T28" s="135">
        <f t="shared" si="2"/>
        <v>19</v>
      </c>
      <c r="U28" s="135">
        <v>8</v>
      </c>
      <c r="V28" s="135">
        <v>1</v>
      </c>
      <c r="W28" s="135">
        <v>3</v>
      </c>
      <c r="X28" s="135">
        <v>4</v>
      </c>
      <c r="Y28" s="135">
        <v>7</v>
      </c>
      <c r="Z28" s="135">
        <v>3</v>
      </c>
      <c r="AA28" s="135">
        <v>5</v>
      </c>
      <c r="AB28" s="135">
        <v>7</v>
      </c>
      <c r="AC28" s="135">
        <v>1</v>
      </c>
      <c r="AD28" s="135">
        <v>3</v>
      </c>
      <c r="AE28" s="135">
        <v>5</v>
      </c>
      <c r="AF28" s="135">
        <v>4</v>
      </c>
      <c r="AG28" s="135">
        <f t="shared" si="3"/>
        <v>51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f t="shared" si="4"/>
        <v>0</v>
      </c>
      <c r="AO28" s="135">
        <v>0</v>
      </c>
      <c r="AP28" s="135">
        <v>0</v>
      </c>
      <c r="AQ28" s="135">
        <v>0</v>
      </c>
      <c r="AR28" s="135">
        <v>0</v>
      </c>
      <c r="AS28" s="135">
        <v>0</v>
      </c>
      <c r="AT28" s="135">
        <v>0</v>
      </c>
      <c r="AU28" s="135">
        <f t="shared" si="5"/>
        <v>0</v>
      </c>
      <c r="AV28" s="136">
        <f t="shared" si="6"/>
        <v>70</v>
      </c>
    </row>
    <row r="29" spans="1:48" ht="12.75">
      <c r="A29" s="63">
        <v>23</v>
      </c>
      <c r="B29" s="67" t="s">
        <v>229</v>
      </c>
      <c r="C29" s="67" t="s">
        <v>21</v>
      </c>
      <c r="D29" s="68">
        <v>21020024</v>
      </c>
      <c r="E29" s="67" t="s">
        <v>231</v>
      </c>
      <c r="F29" s="69">
        <v>0</v>
      </c>
      <c r="G29" s="69">
        <v>0</v>
      </c>
      <c r="H29" s="69">
        <v>2</v>
      </c>
      <c r="I29" s="69">
        <v>5</v>
      </c>
      <c r="J29" s="69">
        <v>5</v>
      </c>
      <c r="K29" s="69">
        <v>6</v>
      </c>
      <c r="L29" s="132">
        <v>2</v>
      </c>
      <c r="M29" s="132">
        <v>6</v>
      </c>
      <c r="N29" s="132">
        <v>0</v>
      </c>
      <c r="O29" s="132">
        <v>0</v>
      </c>
      <c r="P29" s="133">
        <f t="shared" si="0"/>
        <v>8</v>
      </c>
      <c r="Q29" s="132">
        <v>3</v>
      </c>
      <c r="R29" s="132">
        <v>3</v>
      </c>
      <c r="S29" s="133">
        <f t="shared" si="1"/>
        <v>6</v>
      </c>
      <c r="T29" s="135">
        <f t="shared" si="2"/>
        <v>18</v>
      </c>
      <c r="U29" s="135">
        <v>6</v>
      </c>
      <c r="V29" s="135">
        <v>7</v>
      </c>
      <c r="W29" s="135">
        <v>4</v>
      </c>
      <c r="X29" s="135">
        <v>6</v>
      </c>
      <c r="Y29" s="135">
        <v>10</v>
      </c>
      <c r="Z29" s="135">
        <v>4</v>
      </c>
      <c r="AA29" s="135">
        <v>11</v>
      </c>
      <c r="AB29" s="135">
        <v>3</v>
      </c>
      <c r="AC29" s="135">
        <v>7</v>
      </c>
      <c r="AD29" s="135">
        <v>5</v>
      </c>
      <c r="AE29" s="135">
        <v>3</v>
      </c>
      <c r="AF29" s="135">
        <v>8</v>
      </c>
      <c r="AG29" s="135">
        <f t="shared" si="3"/>
        <v>74</v>
      </c>
      <c r="AH29" s="135">
        <v>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f t="shared" si="4"/>
        <v>0</v>
      </c>
      <c r="AO29" s="135">
        <v>0</v>
      </c>
      <c r="AP29" s="135">
        <v>0</v>
      </c>
      <c r="AQ29" s="135">
        <v>0</v>
      </c>
      <c r="AR29" s="135">
        <v>0</v>
      </c>
      <c r="AS29" s="135">
        <v>0</v>
      </c>
      <c r="AT29" s="135">
        <v>0</v>
      </c>
      <c r="AU29" s="135">
        <f t="shared" si="5"/>
        <v>0</v>
      </c>
      <c r="AV29" s="136">
        <f t="shared" si="6"/>
        <v>92</v>
      </c>
    </row>
    <row r="30" spans="1:48" ht="12.75">
      <c r="A30" s="63">
        <v>24</v>
      </c>
      <c r="B30" s="67" t="s">
        <v>64</v>
      </c>
      <c r="C30" s="67" t="s">
        <v>242</v>
      </c>
      <c r="D30" s="68">
        <v>21020025</v>
      </c>
      <c r="E30" s="67" t="s">
        <v>66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132">
        <v>0</v>
      </c>
      <c r="M30" s="132">
        <v>8</v>
      </c>
      <c r="N30" s="132">
        <v>0</v>
      </c>
      <c r="O30" s="132">
        <v>0</v>
      </c>
      <c r="P30" s="133">
        <f t="shared" si="0"/>
        <v>8</v>
      </c>
      <c r="Q30" s="132">
        <v>5</v>
      </c>
      <c r="R30" s="132">
        <v>6</v>
      </c>
      <c r="S30" s="133">
        <f t="shared" si="1"/>
        <v>11</v>
      </c>
      <c r="T30" s="135">
        <f t="shared" si="2"/>
        <v>0</v>
      </c>
      <c r="U30" s="135">
        <v>22</v>
      </c>
      <c r="V30" s="135">
        <v>16</v>
      </c>
      <c r="W30" s="135">
        <v>17</v>
      </c>
      <c r="X30" s="135">
        <v>18</v>
      </c>
      <c r="Y30" s="135">
        <v>15</v>
      </c>
      <c r="Z30" s="135">
        <v>9</v>
      </c>
      <c r="AA30" s="135">
        <v>19</v>
      </c>
      <c r="AB30" s="135">
        <v>15</v>
      </c>
      <c r="AC30" s="135">
        <v>19</v>
      </c>
      <c r="AD30" s="135">
        <v>16</v>
      </c>
      <c r="AE30" s="135">
        <v>21</v>
      </c>
      <c r="AF30" s="135">
        <v>24</v>
      </c>
      <c r="AG30" s="135">
        <f t="shared" si="3"/>
        <v>211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f t="shared" si="4"/>
        <v>0</v>
      </c>
      <c r="AO30" s="135">
        <v>0</v>
      </c>
      <c r="AP30" s="135">
        <v>0</v>
      </c>
      <c r="AQ30" s="135">
        <v>0</v>
      </c>
      <c r="AR30" s="135">
        <v>0</v>
      </c>
      <c r="AS30" s="135">
        <v>0</v>
      </c>
      <c r="AT30" s="135">
        <v>0</v>
      </c>
      <c r="AU30" s="135">
        <f t="shared" si="5"/>
        <v>0</v>
      </c>
      <c r="AV30" s="136">
        <f t="shared" si="6"/>
        <v>211</v>
      </c>
    </row>
    <row r="31" spans="1:48" ht="12.75">
      <c r="A31" s="63">
        <v>25</v>
      </c>
      <c r="B31" s="67" t="s">
        <v>247</v>
      </c>
      <c r="C31" s="67" t="s">
        <v>26</v>
      </c>
      <c r="D31" s="68">
        <v>21020027</v>
      </c>
      <c r="E31" s="67" t="s">
        <v>249</v>
      </c>
      <c r="F31" s="69">
        <v>0</v>
      </c>
      <c r="G31" s="69">
        <v>0</v>
      </c>
      <c r="H31" s="69">
        <v>56</v>
      </c>
      <c r="I31" s="69">
        <v>47</v>
      </c>
      <c r="J31" s="69">
        <v>50</v>
      </c>
      <c r="K31" s="69">
        <v>44</v>
      </c>
      <c r="L31" s="132">
        <v>6</v>
      </c>
      <c r="M31" s="132">
        <v>18</v>
      </c>
      <c r="N31" s="132">
        <v>0</v>
      </c>
      <c r="O31" s="132">
        <v>0</v>
      </c>
      <c r="P31" s="133">
        <f t="shared" si="0"/>
        <v>24</v>
      </c>
      <c r="Q31" s="132">
        <v>3</v>
      </c>
      <c r="R31" s="132">
        <v>23</v>
      </c>
      <c r="S31" s="133">
        <f t="shared" si="1"/>
        <v>26</v>
      </c>
      <c r="T31" s="135">
        <f t="shared" si="2"/>
        <v>197</v>
      </c>
      <c r="U31" s="135">
        <v>51</v>
      </c>
      <c r="V31" s="135">
        <v>54</v>
      </c>
      <c r="W31" s="135">
        <v>41</v>
      </c>
      <c r="X31" s="135">
        <v>41</v>
      </c>
      <c r="Y31" s="135">
        <v>56</v>
      </c>
      <c r="Z31" s="135">
        <v>50</v>
      </c>
      <c r="AA31" s="135">
        <v>57</v>
      </c>
      <c r="AB31" s="135">
        <v>62</v>
      </c>
      <c r="AC31" s="135">
        <v>57</v>
      </c>
      <c r="AD31" s="135">
        <v>57</v>
      </c>
      <c r="AE31" s="135">
        <v>52</v>
      </c>
      <c r="AF31" s="135">
        <v>45</v>
      </c>
      <c r="AG31" s="135">
        <f t="shared" si="3"/>
        <v>623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f t="shared" si="4"/>
        <v>0</v>
      </c>
      <c r="AO31" s="135">
        <v>0</v>
      </c>
      <c r="AP31" s="135">
        <v>0</v>
      </c>
      <c r="AQ31" s="135">
        <v>0</v>
      </c>
      <c r="AR31" s="135">
        <v>0</v>
      </c>
      <c r="AS31" s="135">
        <v>0</v>
      </c>
      <c r="AT31" s="135">
        <v>0</v>
      </c>
      <c r="AU31" s="135">
        <f t="shared" si="5"/>
        <v>0</v>
      </c>
      <c r="AV31" s="136">
        <f t="shared" si="6"/>
        <v>820</v>
      </c>
    </row>
    <row r="32" spans="1:48" ht="12.75">
      <c r="A32" s="63">
        <v>26</v>
      </c>
      <c r="B32" s="67" t="s">
        <v>244</v>
      </c>
      <c r="C32" s="67" t="s">
        <v>275</v>
      </c>
      <c r="D32" s="68">
        <v>21020028</v>
      </c>
      <c r="E32" s="67" t="s">
        <v>246</v>
      </c>
      <c r="F32" s="69">
        <v>0</v>
      </c>
      <c r="G32" s="69">
        <v>0</v>
      </c>
      <c r="H32" s="69">
        <v>17</v>
      </c>
      <c r="I32" s="69">
        <v>15</v>
      </c>
      <c r="J32" s="69">
        <v>6</v>
      </c>
      <c r="K32" s="69">
        <v>4</v>
      </c>
      <c r="L32" s="132">
        <v>2</v>
      </c>
      <c r="M32" s="132">
        <v>6</v>
      </c>
      <c r="N32" s="132">
        <v>0</v>
      </c>
      <c r="O32" s="132">
        <v>0</v>
      </c>
      <c r="P32" s="133">
        <f t="shared" si="0"/>
        <v>8</v>
      </c>
      <c r="Q32" s="132">
        <v>2</v>
      </c>
      <c r="R32" s="132">
        <v>5</v>
      </c>
      <c r="S32" s="133">
        <f t="shared" si="1"/>
        <v>7</v>
      </c>
      <c r="T32" s="135">
        <f t="shared" si="2"/>
        <v>42</v>
      </c>
      <c r="U32" s="135">
        <v>9</v>
      </c>
      <c r="V32" s="135">
        <v>9</v>
      </c>
      <c r="W32" s="135">
        <v>15</v>
      </c>
      <c r="X32" s="135">
        <v>7</v>
      </c>
      <c r="Y32" s="135">
        <v>10</v>
      </c>
      <c r="Z32" s="135">
        <v>6</v>
      </c>
      <c r="AA32" s="135">
        <v>11</v>
      </c>
      <c r="AB32" s="135">
        <v>13</v>
      </c>
      <c r="AC32" s="135">
        <v>12</v>
      </c>
      <c r="AD32" s="135">
        <v>9</v>
      </c>
      <c r="AE32" s="135">
        <v>16</v>
      </c>
      <c r="AF32" s="135">
        <v>9</v>
      </c>
      <c r="AG32" s="135">
        <f t="shared" si="3"/>
        <v>126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f t="shared" si="4"/>
        <v>0</v>
      </c>
      <c r="AO32" s="135">
        <v>0</v>
      </c>
      <c r="AP32" s="135">
        <v>0</v>
      </c>
      <c r="AQ32" s="135">
        <v>0</v>
      </c>
      <c r="AR32" s="135">
        <v>0</v>
      </c>
      <c r="AS32" s="135">
        <v>0</v>
      </c>
      <c r="AT32" s="135">
        <v>0</v>
      </c>
      <c r="AU32" s="135">
        <f t="shared" si="5"/>
        <v>0</v>
      </c>
      <c r="AV32" s="136">
        <f t="shared" si="6"/>
        <v>168</v>
      </c>
    </row>
    <row r="33" spans="1:48" ht="12.75">
      <c r="A33" s="63">
        <v>27</v>
      </c>
      <c r="B33" s="67" t="s">
        <v>67</v>
      </c>
      <c r="C33" s="67" t="s">
        <v>287</v>
      </c>
      <c r="D33" s="68">
        <v>21020029</v>
      </c>
      <c r="E33" s="67" t="s">
        <v>69</v>
      </c>
      <c r="F33" s="69">
        <v>0</v>
      </c>
      <c r="G33" s="69">
        <v>0</v>
      </c>
      <c r="H33" s="69">
        <v>7</v>
      </c>
      <c r="I33" s="69">
        <v>5</v>
      </c>
      <c r="J33" s="69">
        <v>3</v>
      </c>
      <c r="K33" s="69">
        <v>7</v>
      </c>
      <c r="L33" s="132">
        <v>2</v>
      </c>
      <c r="M33" s="132">
        <v>6</v>
      </c>
      <c r="N33" s="132">
        <v>0</v>
      </c>
      <c r="O33" s="132">
        <v>0</v>
      </c>
      <c r="P33" s="133">
        <f t="shared" si="0"/>
        <v>8</v>
      </c>
      <c r="Q33" s="132">
        <v>1</v>
      </c>
      <c r="R33" s="132">
        <v>5</v>
      </c>
      <c r="S33" s="133">
        <f t="shared" si="1"/>
        <v>6</v>
      </c>
      <c r="T33" s="135">
        <f t="shared" si="2"/>
        <v>22</v>
      </c>
      <c r="U33" s="135">
        <v>2</v>
      </c>
      <c r="V33" s="135">
        <v>4</v>
      </c>
      <c r="W33" s="135">
        <v>4</v>
      </c>
      <c r="X33" s="135">
        <v>5</v>
      </c>
      <c r="Y33" s="135">
        <v>3</v>
      </c>
      <c r="Z33" s="135">
        <v>5</v>
      </c>
      <c r="AA33" s="135">
        <v>9</v>
      </c>
      <c r="AB33" s="135">
        <v>9</v>
      </c>
      <c r="AC33" s="135">
        <v>8</v>
      </c>
      <c r="AD33" s="135">
        <v>2</v>
      </c>
      <c r="AE33" s="135">
        <v>7</v>
      </c>
      <c r="AF33" s="135">
        <v>5</v>
      </c>
      <c r="AG33" s="135">
        <f t="shared" si="3"/>
        <v>63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f t="shared" si="4"/>
        <v>0</v>
      </c>
      <c r="AO33" s="135">
        <v>0</v>
      </c>
      <c r="AP33" s="135">
        <v>0</v>
      </c>
      <c r="AQ33" s="135">
        <v>0</v>
      </c>
      <c r="AR33" s="135">
        <v>0</v>
      </c>
      <c r="AS33" s="135">
        <v>0</v>
      </c>
      <c r="AT33" s="135">
        <v>0</v>
      </c>
      <c r="AU33" s="135">
        <f t="shared" si="5"/>
        <v>0</v>
      </c>
      <c r="AV33" s="136">
        <f t="shared" si="6"/>
        <v>85</v>
      </c>
    </row>
    <row r="34" spans="1:48" ht="12.75">
      <c r="A34" s="63">
        <v>28</v>
      </c>
      <c r="B34" s="67" t="s">
        <v>163</v>
      </c>
      <c r="C34" s="67" t="s">
        <v>101</v>
      </c>
      <c r="D34" s="68">
        <v>21020030</v>
      </c>
      <c r="E34" s="67" t="s">
        <v>165</v>
      </c>
      <c r="F34" s="69">
        <v>0</v>
      </c>
      <c r="G34" s="69">
        <v>0</v>
      </c>
      <c r="H34" s="69">
        <v>41</v>
      </c>
      <c r="I34" s="69">
        <v>39</v>
      </c>
      <c r="J34" s="69">
        <v>39</v>
      </c>
      <c r="K34" s="69">
        <v>35</v>
      </c>
      <c r="L34" s="132">
        <v>5</v>
      </c>
      <c r="M34" s="132">
        <v>25</v>
      </c>
      <c r="N34" s="132">
        <v>0</v>
      </c>
      <c r="O34" s="132">
        <v>0</v>
      </c>
      <c r="P34" s="133">
        <f t="shared" si="0"/>
        <v>30</v>
      </c>
      <c r="Q34" s="132">
        <v>3</v>
      </c>
      <c r="R34" s="132">
        <v>32</v>
      </c>
      <c r="S34" s="133">
        <f t="shared" si="1"/>
        <v>35</v>
      </c>
      <c r="T34" s="135">
        <v>155</v>
      </c>
      <c r="U34" s="135">
        <v>95</v>
      </c>
      <c r="V34" s="135">
        <v>86</v>
      </c>
      <c r="W34" s="135">
        <v>89</v>
      </c>
      <c r="X34" s="135">
        <v>67</v>
      </c>
      <c r="Y34" s="135">
        <v>75</v>
      </c>
      <c r="Z34" s="135">
        <v>67</v>
      </c>
      <c r="AA34" s="135">
        <v>80</v>
      </c>
      <c r="AB34" s="135">
        <v>77</v>
      </c>
      <c r="AC34" s="135">
        <v>103</v>
      </c>
      <c r="AD34" s="135">
        <v>70</v>
      </c>
      <c r="AE34" s="135">
        <v>92</v>
      </c>
      <c r="AF34" s="135">
        <v>1</v>
      </c>
      <c r="AG34" s="135">
        <v>993</v>
      </c>
      <c r="AH34" s="135">
        <v>0</v>
      </c>
      <c r="AI34" s="135">
        <v>0</v>
      </c>
      <c r="AJ34" s="135">
        <v>0</v>
      </c>
      <c r="AK34" s="135">
        <v>0</v>
      </c>
      <c r="AL34" s="135">
        <v>0</v>
      </c>
      <c r="AM34" s="135">
        <v>0</v>
      </c>
      <c r="AN34" s="135">
        <f t="shared" si="4"/>
        <v>0</v>
      </c>
      <c r="AO34" s="135">
        <v>0</v>
      </c>
      <c r="AP34" s="135">
        <v>0</v>
      </c>
      <c r="AQ34" s="135">
        <v>0</v>
      </c>
      <c r="AR34" s="135">
        <v>0</v>
      </c>
      <c r="AS34" s="135">
        <v>0</v>
      </c>
      <c r="AT34" s="135">
        <v>0</v>
      </c>
      <c r="AU34" s="135">
        <f t="shared" si="5"/>
        <v>0</v>
      </c>
      <c r="AV34" s="136">
        <f t="shared" si="6"/>
        <v>1148</v>
      </c>
    </row>
    <row r="35" spans="1:48" ht="12.75">
      <c r="A35" s="63">
        <v>29</v>
      </c>
      <c r="B35" s="67" t="s">
        <v>271</v>
      </c>
      <c r="C35" s="67" t="s">
        <v>83</v>
      </c>
      <c r="D35" s="68">
        <v>21020031</v>
      </c>
      <c r="E35" s="67" t="s">
        <v>273</v>
      </c>
      <c r="F35" s="69">
        <v>0</v>
      </c>
      <c r="G35" s="69">
        <v>0</v>
      </c>
      <c r="H35" s="69">
        <v>68</v>
      </c>
      <c r="I35" s="69">
        <v>57</v>
      </c>
      <c r="J35" s="69">
        <v>50</v>
      </c>
      <c r="K35" s="69">
        <v>42</v>
      </c>
      <c r="L35" s="132">
        <v>7</v>
      </c>
      <c r="M35" s="132">
        <v>27</v>
      </c>
      <c r="N35" s="132">
        <v>0</v>
      </c>
      <c r="O35" s="132">
        <v>0</v>
      </c>
      <c r="P35" s="133">
        <f t="shared" si="0"/>
        <v>34</v>
      </c>
      <c r="Q35" s="132">
        <v>2</v>
      </c>
      <c r="R35" s="132">
        <v>40</v>
      </c>
      <c r="S35" s="133">
        <f t="shared" si="1"/>
        <v>42</v>
      </c>
      <c r="T35" s="135">
        <f t="shared" si="2"/>
        <v>217</v>
      </c>
      <c r="U35" s="135">
        <v>78</v>
      </c>
      <c r="V35" s="135">
        <v>63</v>
      </c>
      <c r="W35" s="135">
        <v>68</v>
      </c>
      <c r="X35" s="135">
        <v>68</v>
      </c>
      <c r="Y35" s="135">
        <v>73</v>
      </c>
      <c r="Z35" s="135">
        <v>83</v>
      </c>
      <c r="AA35" s="135">
        <v>91</v>
      </c>
      <c r="AB35" s="135">
        <v>71</v>
      </c>
      <c r="AC35" s="135">
        <v>89</v>
      </c>
      <c r="AD35" s="135">
        <v>82</v>
      </c>
      <c r="AE35" s="135">
        <v>113</v>
      </c>
      <c r="AF35" s="135">
        <v>100</v>
      </c>
      <c r="AG35" s="135">
        <f t="shared" si="3"/>
        <v>979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f t="shared" si="4"/>
        <v>0</v>
      </c>
      <c r="AO35" s="135">
        <v>0</v>
      </c>
      <c r="AP35" s="135">
        <v>0</v>
      </c>
      <c r="AQ35" s="135">
        <v>0</v>
      </c>
      <c r="AR35" s="135">
        <v>0</v>
      </c>
      <c r="AS35" s="135">
        <v>0</v>
      </c>
      <c r="AT35" s="135">
        <v>0</v>
      </c>
      <c r="AU35" s="135">
        <f t="shared" si="5"/>
        <v>0</v>
      </c>
      <c r="AV35" s="136">
        <f t="shared" si="6"/>
        <v>1196</v>
      </c>
    </row>
    <row r="36" spans="1:48" ht="12.75">
      <c r="A36" s="63">
        <v>30</v>
      </c>
      <c r="B36" s="67" t="s">
        <v>133</v>
      </c>
      <c r="C36" s="67" t="s">
        <v>131</v>
      </c>
      <c r="D36" s="68">
        <v>21020032</v>
      </c>
      <c r="E36" s="67" t="s">
        <v>135</v>
      </c>
      <c r="F36" s="69">
        <v>0</v>
      </c>
      <c r="G36" s="69">
        <v>0</v>
      </c>
      <c r="H36" s="69">
        <v>7</v>
      </c>
      <c r="I36" s="69">
        <v>3</v>
      </c>
      <c r="J36" s="69">
        <v>4</v>
      </c>
      <c r="K36" s="69">
        <v>2</v>
      </c>
      <c r="L36" s="132">
        <v>2</v>
      </c>
      <c r="M36" s="132">
        <v>6</v>
      </c>
      <c r="N36" s="132">
        <v>0</v>
      </c>
      <c r="O36" s="132">
        <v>0</v>
      </c>
      <c r="P36" s="133">
        <f t="shared" si="0"/>
        <v>8</v>
      </c>
      <c r="Q36" s="132">
        <v>5</v>
      </c>
      <c r="R36" s="132">
        <v>3</v>
      </c>
      <c r="S36" s="133">
        <f t="shared" si="1"/>
        <v>8</v>
      </c>
      <c r="T36" s="135">
        <f t="shared" si="2"/>
        <v>16</v>
      </c>
      <c r="U36" s="135">
        <v>5</v>
      </c>
      <c r="V36" s="135">
        <v>8</v>
      </c>
      <c r="W36" s="135">
        <v>11</v>
      </c>
      <c r="X36" s="135">
        <v>5</v>
      </c>
      <c r="Y36" s="135">
        <v>4</v>
      </c>
      <c r="Z36" s="135">
        <v>12</v>
      </c>
      <c r="AA36" s="135">
        <v>4</v>
      </c>
      <c r="AB36" s="135">
        <v>9</v>
      </c>
      <c r="AC36" s="135">
        <v>8</v>
      </c>
      <c r="AD36" s="135">
        <v>6</v>
      </c>
      <c r="AE36" s="135">
        <v>13</v>
      </c>
      <c r="AF36" s="135">
        <v>11</v>
      </c>
      <c r="AG36" s="135">
        <f t="shared" si="3"/>
        <v>96</v>
      </c>
      <c r="AH36" s="135">
        <v>0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f t="shared" si="4"/>
        <v>0</v>
      </c>
      <c r="AO36" s="135">
        <v>0</v>
      </c>
      <c r="AP36" s="135">
        <v>0</v>
      </c>
      <c r="AQ36" s="135">
        <v>0</v>
      </c>
      <c r="AR36" s="135">
        <v>0</v>
      </c>
      <c r="AS36" s="135">
        <v>0</v>
      </c>
      <c r="AT36" s="135">
        <v>0</v>
      </c>
      <c r="AU36" s="135">
        <f t="shared" si="5"/>
        <v>0</v>
      </c>
      <c r="AV36" s="136">
        <f t="shared" si="6"/>
        <v>112</v>
      </c>
    </row>
    <row r="37" spans="1:48" ht="12.75">
      <c r="A37" s="63">
        <v>31</v>
      </c>
      <c r="B37" s="67" t="s">
        <v>268</v>
      </c>
      <c r="C37" s="67" t="s">
        <v>47</v>
      </c>
      <c r="D37" s="68">
        <v>21020033</v>
      </c>
      <c r="E37" s="67" t="s">
        <v>270</v>
      </c>
      <c r="F37" s="69">
        <v>0</v>
      </c>
      <c r="G37" s="69">
        <v>0</v>
      </c>
      <c r="H37" s="69">
        <v>0</v>
      </c>
      <c r="I37" s="69">
        <v>0</v>
      </c>
      <c r="J37" s="69">
        <v>13</v>
      </c>
      <c r="K37" s="69">
        <v>9</v>
      </c>
      <c r="L37" s="132">
        <v>1</v>
      </c>
      <c r="M37" s="132">
        <v>6</v>
      </c>
      <c r="N37" s="132">
        <v>0</v>
      </c>
      <c r="O37" s="132">
        <v>0</v>
      </c>
      <c r="P37" s="133">
        <f t="shared" si="0"/>
        <v>7</v>
      </c>
      <c r="Q37" s="132">
        <v>3</v>
      </c>
      <c r="R37" s="132">
        <v>5</v>
      </c>
      <c r="S37" s="133">
        <f t="shared" si="1"/>
        <v>8</v>
      </c>
      <c r="T37" s="135">
        <f t="shared" si="2"/>
        <v>22</v>
      </c>
      <c r="U37" s="135">
        <v>8</v>
      </c>
      <c r="V37" s="135">
        <v>10</v>
      </c>
      <c r="W37" s="135">
        <v>15</v>
      </c>
      <c r="X37" s="135">
        <v>13</v>
      </c>
      <c r="Y37" s="135">
        <v>14</v>
      </c>
      <c r="Z37" s="135">
        <v>15</v>
      </c>
      <c r="AA37" s="135">
        <v>7</v>
      </c>
      <c r="AB37" s="135">
        <v>19</v>
      </c>
      <c r="AC37" s="135">
        <v>10</v>
      </c>
      <c r="AD37" s="135">
        <v>13</v>
      </c>
      <c r="AE37" s="135">
        <v>11</v>
      </c>
      <c r="AF37" s="135">
        <v>20</v>
      </c>
      <c r="AG37" s="135">
        <f t="shared" si="3"/>
        <v>155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  <c r="AM37" s="135">
        <v>0</v>
      </c>
      <c r="AN37" s="135">
        <f t="shared" si="4"/>
        <v>0</v>
      </c>
      <c r="AO37" s="135">
        <v>0</v>
      </c>
      <c r="AP37" s="135">
        <v>0</v>
      </c>
      <c r="AQ37" s="135">
        <v>0</v>
      </c>
      <c r="AR37" s="135">
        <v>0</v>
      </c>
      <c r="AS37" s="135">
        <v>0</v>
      </c>
      <c r="AT37" s="135">
        <v>0</v>
      </c>
      <c r="AU37" s="135">
        <f t="shared" si="5"/>
        <v>0</v>
      </c>
      <c r="AV37" s="136">
        <f t="shared" si="6"/>
        <v>177</v>
      </c>
    </row>
    <row r="38" spans="1:48" ht="12.75">
      <c r="A38" s="63">
        <v>32</v>
      </c>
      <c r="B38" s="67" t="s">
        <v>22</v>
      </c>
      <c r="C38" s="67" t="s">
        <v>41</v>
      </c>
      <c r="D38" s="68">
        <v>21020034</v>
      </c>
      <c r="E38" s="67" t="s">
        <v>24</v>
      </c>
      <c r="F38" s="69">
        <v>0</v>
      </c>
      <c r="G38" s="69">
        <v>0</v>
      </c>
      <c r="H38" s="69">
        <v>7</v>
      </c>
      <c r="I38" s="69">
        <v>2</v>
      </c>
      <c r="J38" s="69">
        <v>8</v>
      </c>
      <c r="K38" s="69">
        <v>1</v>
      </c>
      <c r="L38" s="132">
        <v>2</v>
      </c>
      <c r="M38" s="132">
        <v>6</v>
      </c>
      <c r="N38" s="132">
        <v>0</v>
      </c>
      <c r="O38" s="132">
        <v>0</v>
      </c>
      <c r="P38" s="133">
        <f t="shared" si="0"/>
        <v>8</v>
      </c>
      <c r="Q38" s="132">
        <v>2</v>
      </c>
      <c r="R38" s="132">
        <v>1</v>
      </c>
      <c r="S38" s="133">
        <f t="shared" si="1"/>
        <v>3</v>
      </c>
      <c r="T38" s="135">
        <f t="shared" si="2"/>
        <v>18</v>
      </c>
      <c r="U38" s="135">
        <v>3</v>
      </c>
      <c r="V38" s="135">
        <v>5</v>
      </c>
      <c r="W38" s="135">
        <v>10</v>
      </c>
      <c r="X38" s="135">
        <v>2</v>
      </c>
      <c r="Y38" s="135">
        <v>9</v>
      </c>
      <c r="Z38" s="135">
        <v>5</v>
      </c>
      <c r="AA38" s="135">
        <v>3</v>
      </c>
      <c r="AB38" s="135">
        <v>1</v>
      </c>
      <c r="AC38" s="135">
        <v>8</v>
      </c>
      <c r="AD38" s="135">
        <v>5</v>
      </c>
      <c r="AE38" s="135">
        <v>2</v>
      </c>
      <c r="AF38" s="135">
        <v>3</v>
      </c>
      <c r="AG38" s="135">
        <f t="shared" si="3"/>
        <v>56</v>
      </c>
      <c r="AH38" s="135">
        <v>0</v>
      </c>
      <c r="AI38" s="135">
        <v>0</v>
      </c>
      <c r="AJ38" s="135">
        <v>0</v>
      </c>
      <c r="AK38" s="135">
        <v>0</v>
      </c>
      <c r="AL38" s="135">
        <v>0</v>
      </c>
      <c r="AM38" s="135">
        <v>0</v>
      </c>
      <c r="AN38" s="135">
        <f t="shared" si="4"/>
        <v>0</v>
      </c>
      <c r="AO38" s="135">
        <v>0</v>
      </c>
      <c r="AP38" s="135">
        <v>0</v>
      </c>
      <c r="AQ38" s="135">
        <v>0</v>
      </c>
      <c r="AR38" s="135">
        <v>0</v>
      </c>
      <c r="AS38" s="135">
        <v>0</v>
      </c>
      <c r="AT38" s="135">
        <v>0</v>
      </c>
      <c r="AU38" s="135">
        <f t="shared" si="5"/>
        <v>0</v>
      </c>
      <c r="AV38" s="136">
        <f t="shared" si="6"/>
        <v>74</v>
      </c>
    </row>
    <row r="39" spans="1:48" ht="12.75">
      <c r="A39" s="63">
        <v>33</v>
      </c>
      <c r="B39" s="67" t="s">
        <v>52</v>
      </c>
      <c r="C39" s="67" t="s">
        <v>113</v>
      </c>
      <c r="D39" s="68">
        <v>21020035</v>
      </c>
      <c r="E39" s="67" t="s">
        <v>54</v>
      </c>
      <c r="F39" s="69">
        <v>0</v>
      </c>
      <c r="G39" s="69">
        <v>0</v>
      </c>
      <c r="H39" s="69">
        <v>10</v>
      </c>
      <c r="I39" s="69">
        <v>12</v>
      </c>
      <c r="J39" s="69">
        <v>6</v>
      </c>
      <c r="K39" s="69">
        <v>14</v>
      </c>
      <c r="L39" s="132">
        <v>2</v>
      </c>
      <c r="M39" s="132">
        <v>6</v>
      </c>
      <c r="N39" s="132">
        <v>0</v>
      </c>
      <c r="O39" s="132">
        <v>0</v>
      </c>
      <c r="P39" s="133">
        <f t="shared" si="0"/>
        <v>8</v>
      </c>
      <c r="Q39" s="132">
        <v>2</v>
      </c>
      <c r="R39" s="132">
        <v>6</v>
      </c>
      <c r="S39" s="133">
        <f t="shared" si="1"/>
        <v>8</v>
      </c>
      <c r="T39" s="135">
        <f t="shared" si="2"/>
        <v>42</v>
      </c>
      <c r="U39" s="135">
        <v>6</v>
      </c>
      <c r="V39" s="135">
        <v>13</v>
      </c>
      <c r="W39" s="135">
        <v>12</v>
      </c>
      <c r="X39" s="135">
        <v>3</v>
      </c>
      <c r="Y39" s="135">
        <v>12</v>
      </c>
      <c r="Z39" s="135">
        <v>4</v>
      </c>
      <c r="AA39" s="135">
        <v>10</v>
      </c>
      <c r="AB39" s="135">
        <v>7</v>
      </c>
      <c r="AC39" s="135">
        <v>11</v>
      </c>
      <c r="AD39" s="135">
        <v>5</v>
      </c>
      <c r="AE39" s="135">
        <v>11</v>
      </c>
      <c r="AF39" s="135">
        <v>9</v>
      </c>
      <c r="AG39" s="135">
        <f t="shared" si="3"/>
        <v>103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f t="shared" si="4"/>
        <v>0</v>
      </c>
      <c r="AO39" s="135">
        <v>0</v>
      </c>
      <c r="AP39" s="135">
        <v>0</v>
      </c>
      <c r="AQ39" s="135">
        <v>0</v>
      </c>
      <c r="AR39" s="135">
        <v>0</v>
      </c>
      <c r="AS39" s="135">
        <v>0</v>
      </c>
      <c r="AT39" s="135">
        <v>0</v>
      </c>
      <c r="AU39" s="135">
        <f t="shared" si="5"/>
        <v>0</v>
      </c>
      <c r="AV39" s="136">
        <f t="shared" si="6"/>
        <v>145</v>
      </c>
    </row>
    <row r="40" spans="1:48" ht="12.75">
      <c r="A40" s="63">
        <v>34</v>
      </c>
      <c r="B40" s="67" t="s">
        <v>235</v>
      </c>
      <c r="C40" s="67" t="s">
        <v>215</v>
      </c>
      <c r="D40" s="68">
        <v>21020036</v>
      </c>
      <c r="E40" s="67" t="s">
        <v>237</v>
      </c>
      <c r="F40" s="69">
        <v>0</v>
      </c>
      <c r="G40" s="69">
        <v>0</v>
      </c>
      <c r="H40" s="69">
        <v>43</v>
      </c>
      <c r="I40" s="69">
        <v>48</v>
      </c>
      <c r="J40" s="69">
        <v>32</v>
      </c>
      <c r="K40" s="69">
        <v>22</v>
      </c>
      <c r="L40" s="132">
        <v>4</v>
      </c>
      <c r="M40" s="132">
        <v>13</v>
      </c>
      <c r="N40" s="132">
        <v>0</v>
      </c>
      <c r="O40" s="132">
        <v>0</v>
      </c>
      <c r="P40" s="133">
        <f t="shared" si="0"/>
        <v>17</v>
      </c>
      <c r="Q40" s="132">
        <v>6</v>
      </c>
      <c r="R40" s="132">
        <v>14</v>
      </c>
      <c r="S40" s="133">
        <f t="shared" si="1"/>
        <v>20</v>
      </c>
      <c r="T40" s="135">
        <f t="shared" si="2"/>
        <v>145</v>
      </c>
      <c r="U40" s="135">
        <v>30</v>
      </c>
      <c r="V40" s="135">
        <v>30</v>
      </c>
      <c r="W40" s="135">
        <v>41</v>
      </c>
      <c r="X40" s="135">
        <v>29</v>
      </c>
      <c r="Y40" s="135">
        <v>42</v>
      </c>
      <c r="Z40" s="135">
        <v>28</v>
      </c>
      <c r="AA40" s="135">
        <v>36</v>
      </c>
      <c r="AB40" s="135">
        <v>36</v>
      </c>
      <c r="AC40" s="135">
        <v>31</v>
      </c>
      <c r="AD40" s="135">
        <v>35</v>
      </c>
      <c r="AE40" s="135">
        <v>41</v>
      </c>
      <c r="AF40" s="135">
        <v>42</v>
      </c>
      <c r="AG40" s="135">
        <f t="shared" si="3"/>
        <v>421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f t="shared" si="4"/>
        <v>0</v>
      </c>
      <c r="AO40" s="135">
        <v>0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f t="shared" si="5"/>
        <v>0</v>
      </c>
      <c r="AV40" s="136">
        <f t="shared" si="6"/>
        <v>566</v>
      </c>
    </row>
    <row r="41" spans="1:48" ht="12.75">
      <c r="A41" s="63">
        <v>35</v>
      </c>
      <c r="B41" s="67" t="s">
        <v>169</v>
      </c>
      <c r="C41" s="67" t="s">
        <v>6</v>
      </c>
      <c r="D41" s="68">
        <v>21020037</v>
      </c>
      <c r="E41" s="67" t="s">
        <v>171</v>
      </c>
      <c r="F41" s="69">
        <v>0</v>
      </c>
      <c r="G41" s="69">
        <v>0</v>
      </c>
      <c r="H41" s="69">
        <v>18</v>
      </c>
      <c r="I41" s="69">
        <v>14</v>
      </c>
      <c r="J41" s="69">
        <v>15</v>
      </c>
      <c r="K41" s="69">
        <v>12</v>
      </c>
      <c r="L41" s="132">
        <v>2</v>
      </c>
      <c r="M41" s="132">
        <v>6</v>
      </c>
      <c r="N41" s="132">
        <v>0</v>
      </c>
      <c r="O41" s="132">
        <v>0</v>
      </c>
      <c r="P41" s="133">
        <f t="shared" si="0"/>
        <v>8</v>
      </c>
      <c r="Q41" s="132">
        <v>1</v>
      </c>
      <c r="R41" s="132">
        <v>8</v>
      </c>
      <c r="S41" s="133">
        <f t="shared" si="1"/>
        <v>9</v>
      </c>
      <c r="T41" s="135">
        <f t="shared" si="2"/>
        <v>59</v>
      </c>
      <c r="U41" s="135">
        <v>12</v>
      </c>
      <c r="V41" s="135">
        <v>15</v>
      </c>
      <c r="W41" s="135">
        <v>14</v>
      </c>
      <c r="X41" s="135">
        <v>5</v>
      </c>
      <c r="Y41" s="135">
        <v>13</v>
      </c>
      <c r="Z41" s="135">
        <v>19</v>
      </c>
      <c r="AA41" s="135">
        <v>19</v>
      </c>
      <c r="AB41" s="135">
        <v>8</v>
      </c>
      <c r="AC41" s="135">
        <v>13</v>
      </c>
      <c r="AD41" s="135">
        <v>10</v>
      </c>
      <c r="AE41" s="135">
        <v>12</v>
      </c>
      <c r="AF41" s="135">
        <v>15</v>
      </c>
      <c r="AG41" s="135">
        <f t="shared" si="3"/>
        <v>155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f t="shared" si="4"/>
        <v>0</v>
      </c>
      <c r="AO41" s="135">
        <v>0</v>
      </c>
      <c r="AP41" s="135"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f t="shared" si="5"/>
        <v>0</v>
      </c>
      <c r="AV41" s="136">
        <f t="shared" si="6"/>
        <v>214</v>
      </c>
    </row>
    <row r="42" spans="1:48" ht="12.75">
      <c r="A42" s="63">
        <v>36</v>
      </c>
      <c r="B42" s="67" t="s">
        <v>250</v>
      </c>
      <c r="C42" s="67" t="s">
        <v>281</v>
      </c>
      <c r="D42" s="68">
        <v>21020038</v>
      </c>
      <c r="E42" s="67" t="s">
        <v>252</v>
      </c>
      <c r="F42" s="69">
        <v>0</v>
      </c>
      <c r="G42" s="69">
        <v>0</v>
      </c>
      <c r="H42" s="69">
        <v>8</v>
      </c>
      <c r="I42" s="69">
        <v>10</v>
      </c>
      <c r="J42" s="69">
        <v>6</v>
      </c>
      <c r="K42" s="69">
        <v>8</v>
      </c>
      <c r="L42" s="132">
        <v>2</v>
      </c>
      <c r="M42" s="132">
        <v>6</v>
      </c>
      <c r="N42" s="132">
        <v>0</v>
      </c>
      <c r="O42" s="132">
        <v>0</v>
      </c>
      <c r="P42" s="133">
        <f t="shared" si="0"/>
        <v>8</v>
      </c>
      <c r="Q42" s="132">
        <v>1</v>
      </c>
      <c r="R42" s="132">
        <v>5</v>
      </c>
      <c r="S42" s="133">
        <f t="shared" si="1"/>
        <v>6</v>
      </c>
      <c r="T42" s="135">
        <f t="shared" si="2"/>
        <v>32</v>
      </c>
      <c r="U42" s="135">
        <v>12</v>
      </c>
      <c r="V42" s="135">
        <v>8</v>
      </c>
      <c r="W42" s="135">
        <v>10</v>
      </c>
      <c r="X42" s="135">
        <v>9</v>
      </c>
      <c r="Y42" s="135">
        <v>12</v>
      </c>
      <c r="Z42" s="135">
        <v>11</v>
      </c>
      <c r="AA42" s="135">
        <v>4</v>
      </c>
      <c r="AB42" s="135">
        <v>5</v>
      </c>
      <c r="AC42" s="135">
        <v>15</v>
      </c>
      <c r="AD42" s="135">
        <v>2</v>
      </c>
      <c r="AE42" s="135">
        <v>6</v>
      </c>
      <c r="AF42" s="135">
        <v>12</v>
      </c>
      <c r="AG42" s="135">
        <f t="shared" si="3"/>
        <v>106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f t="shared" si="4"/>
        <v>0</v>
      </c>
      <c r="AO42" s="135">
        <v>0</v>
      </c>
      <c r="AP42" s="135">
        <v>0</v>
      </c>
      <c r="AQ42" s="135">
        <v>0</v>
      </c>
      <c r="AR42" s="135">
        <v>0</v>
      </c>
      <c r="AS42" s="135">
        <v>0</v>
      </c>
      <c r="AT42" s="135">
        <v>0</v>
      </c>
      <c r="AU42" s="135">
        <f t="shared" si="5"/>
        <v>0</v>
      </c>
      <c r="AV42" s="136">
        <f t="shared" si="6"/>
        <v>138</v>
      </c>
    </row>
    <row r="43" spans="1:48" ht="12.75">
      <c r="A43" s="63">
        <v>37</v>
      </c>
      <c r="B43" s="67" t="s">
        <v>160</v>
      </c>
      <c r="C43" s="67" t="s">
        <v>155</v>
      </c>
      <c r="D43" s="68">
        <v>21020039</v>
      </c>
      <c r="E43" s="67" t="s">
        <v>162</v>
      </c>
      <c r="F43" s="69">
        <v>0</v>
      </c>
      <c r="G43" s="69">
        <v>0</v>
      </c>
      <c r="H43" s="69">
        <v>13</v>
      </c>
      <c r="I43" s="69">
        <v>11</v>
      </c>
      <c r="J43" s="69">
        <v>7</v>
      </c>
      <c r="K43" s="69">
        <v>8</v>
      </c>
      <c r="L43" s="132">
        <v>2</v>
      </c>
      <c r="M43" s="132">
        <v>6</v>
      </c>
      <c r="N43" s="132">
        <v>0</v>
      </c>
      <c r="O43" s="132">
        <v>0</v>
      </c>
      <c r="P43" s="133">
        <f t="shared" si="0"/>
        <v>8</v>
      </c>
      <c r="Q43" s="132">
        <v>1</v>
      </c>
      <c r="R43" s="132">
        <v>7</v>
      </c>
      <c r="S43" s="133">
        <f t="shared" si="1"/>
        <v>8</v>
      </c>
      <c r="T43" s="135">
        <f t="shared" si="2"/>
        <v>39</v>
      </c>
      <c r="U43" s="135">
        <v>10</v>
      </c>
      <c r="V43" s="135">
        <v>7</v>
      </c>
      <c r="W43" s="135">
        <v>5</v>
      </c>
      <c r="X43" s="135">
        <v>4</v>
      </c>
      <c r="Y43" s="135">
        <v>4</v>
      </c>
      <c r="Z43" s="135">
        <v>2</v>
      </c>
      <c r="AA43" s="135">
        <v>3</v>
      </c>
      <c r="AB43" s="135">
        <v>8</v>
      </c>
      <c r="AC43" s="135">
        <v>10</v>
      </c>
      <c r="AD43" s="135">
        <v>4</v>
      </c>
      <c r="AE43" s="135">
        <v>13</v>
      </c>
      <c r="AF43" s="135">
        <v>6</v>
      </c>
      <c r="AG43" s="135">
        <f t="shared" si="3"/>
        <v>76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f t="shared" si="4"/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f t="shared" si="5"/>
        <v>0</v>
      </c>
      <c r="AV43" s="136">
        <f t="shared" si="6"/>
        <v>115</v>
      </c>
    </row>
    <row r="44" spans="1:48" ht="12.75">
      <c r="A44" s="63">
        <v>38</v>
      </c>
      <c r="B44" s="67" t="s">
        <v>37</v>
      </c>
      <c r="C44" s="67" t="s">
        <v>140</v>
      </c>
      <c r="D44" s="68">
        <v>21020040</v>
      </c>
      <c r="E44" s="67" t="s">
        <v>39</v>
      </c>
      <c r="F44" s="69">
        <v>0</v>
      </c>
      <c r="G44" s="69">
        <v>0</v>
      </c>
      <c r="H44" s="69">
        <v>4</v>
      </c>
      <c r="I44" s="69">
        <v>3</v>
      </c>
      <c r="J44" s="69">
        <v>3</v>
      </c>
      <c r="K44" s="69">
        <v>3</v>
      </c>
      <c r="L44" s="132">
        <v>2</v>
      </c>
      <c r="M44" s="132">
        <v>6</v>
      </c>
      <c r="N44" s="132">
        <v>0</v>
      </c>
      <c r="O44" s="132">
        <v>0</v>
      </c>
      <c r="P44" s="133">
        <f t="shared" si="0"/>
        <v>8</v>
      </c>
      <c r="Q44" s="132">
        <v>3</v>
      </c>
      <c r="R44" s="132">
        <v>3</v>
      </c>
      <c r="S44" s="133">
        <f t="shared" si="1"/>
        <v>6</v>
      </c>
      <c r="T44" s="135">
        <f t="shared" si="2"/>
        <v>13</v>
      </c>
      <c r="U44" s="135">
        <v>7</v>
      </c>
      <c r="V44" s="135">
        <v>5</v>
      </c>
      <c r="W44" s="135">
        <v>1</v>
      </c>
      <c r="X44" s="135">
        <v>5</v>
      </c>
      <c r="Y44" s="135">
        <v>5</v>
      </c>
      <c r="Z44" s="135">
        <v>5</v>
      </c>
      <c r="AA44" s="135">
        <v>6</v>
      </c>
      <c r="AB44" s="135">
        <v>3</v>
      </c>
      <c r="AC44" s="135">
        <v>5</v>
      </c>
      <c r="AD44" s="135">
        <v>7</v>
      </c>
      <c r="AE44" s="135">
        <v>3</v>
      </c>
      <c r="AF44" s="135">
        <v>1</v>
      </c>
      <c r="AG44" s="135">
        <f t="shared" si="3"/>
        <v>53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f t="shared" si="4"/>
        <v>0</v>
      </c>
      <c r="AO44" s="135">
        <v>0</v>
      </c>
      <c r="AP44" s="135">
        <v>0</v>
      </c>
      <c r="AQ44" s="135">
        <v>0</v>
      </c>
      <c r="AR44" s="135">
        <v>0</v>
      </c>
      <c r="AS44" s="135">
        <v>0</v>
      </c>
      <c r="AT44" s="135">
        <v>0</v>
      </c>
      <c r="AU44" s="135">
        <f t="shared" si="5"/>
        <v>0</v>
      </c>
      <c r="AV44" s="136">
        <f t="shared" si="6"/>
        <v>66</v>
      </c>
    </row>
    <row r="45" spans="1:48" ht="12.75">
      <c r="A45" s="63">
        <v>39</v>
      </c>
      <c r="B45" s="67" t="s">
        <v>238</v>
      </c>
      <c r="C45" s="67" t="s">
        <v>9</v>
      </c>
      <c r="D45" s="68">
        <v>21020041</v>
      </c>
      <c r="E45" s="67" t="s">
        <v>240</v>
      </c>
      <c r="F45" s="69">
        <v>0</v>
      </c>
      <c r="G45" s="69">
        <v>0</v>
      </c>
      <c r="H45" s="69">
        <v>3</v>
      </c>
      <c r="I45" s="69">
        <v>4</v>
      </c>
      <c r="J45" s="69">
        <v>9</v>
      </c>
      <c r="K45" s="69">
        <v>9</v>
      </c>
      <c r="L45" s="132">
        <v>2</v>
      </c>
      <c r="M45" s="132">
        <v>6</v>
      </c>
      <c r="N45" s="132">
        <v>0</v>
      </c>
      <c r="O45" s="132">
        <v>0</v>
      </c>
      <c r="P45" s="133">
        <f t="shared" si="0"/>
        <v>8</v>
      </c>
      <c r="Q45" s="132">
        <v>4</v>
      </c>
      <c r="R45" s="132">
        <v>5</v>
      </c>
      <c r="S45" s="133">
        <f t="shared" si="1"/>
        <v>9</v>
      </c>
      <c r="T45" s="135">
        <f t="shared" si="2"/>
        <v>25</v>
      </c>
      <c r="U45" s="135">
        <v>6</v>
      </c>
      <c r="V45" s="135">
        <v>9</v>
      </c>
      <c r="W45" s="135">
        <v>10</v>
      </c>
      <c r="X45" s="135">
        <v>3</v>
      </c>
      <c r="Y45" s="135">
        <v>7</v>
      </c>
      <c r="Z45" s="135">
        <v>7</v>
      </c>
      <c r="AA45" s="135">
        <v>4</v>
      </c>
      <c r="AB45" s="135">
        <v>7</v>
      </c>
      <c r="AC45" s="135">
        <v>10</v>
      </c>
      <c r="AD45" s="135">
        <v>12</v>
      </c>
      <c r="AE45" s="135">
        <v>12</v>
      </c>
      <c r="AF45" s="135">
        <v>10</v>
      </c>
      <c r="AG45" s="135">
        <f t="shared" si="3"/>
        <v>97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f t="shared" si="4"/>
        <v>0</v>
      </c>
      <c r="AO45" s="135">
        <v>0</v>
      </c>
      <c r="AP45" s="135">
        <v>0</v>
      </c>
      <c r="AQ45" s="135">
        <v>0</v>
      </c>
      <c r="AR45" s="135">
        <v>0</v>
      </c>
      <c r="AS45" s="135">
        <v>0</v>
      </c>
      <c r="AT45" s="135">
        <v>0</v>
      </c>
      <c r="AU45" s="135">
        <f t="shared" si="5"/>
        <v>0</v>
      </c>
      <c r="AV45" s="136">
        <f t="shared" si="6"/>
        <v>122</v>
      </c>
    </row>
    <row r="46" spans="1:48" ht="12.75">
      <c r="A46" s="63">
        <v>40</v>
      </c>
      <c r="B46" s="67" t="s">
        <v>40</v>
      </c>
      <c r="C46" s="67" t="s">
        <v>104</v>
      </c>
      <c r="D46" s="68">
        <v>21020042</v>
      </c>
      <c r="E46" s="67" t="s">
        <v>42</v>
      </c>
      <c r="F46" s="69">
        <v>0</v>
      </c>
      <c r="G46" s="69">
        <v>0</v>
      </c>
      <c r="H46" s="69">
        <v>13</v>
      </c>
      <c r="I46" s="69">
        <v>8</v>
      </c>
      <c r="J46" s="69">
        <v>10</v>
      </c>
      <c r="K46" s="69">
        <v>11</v>
      </c>
      <c r="L46" s="132">
        <v>2</v>
      </c>
      <c r="M46" s="132">
        <v>6</v>
      </c>
      <c r="N46" s="132">
        <v>0</v>
      </c>
      <c r="O46" s="132">
        <v>0</v>
      </c>
      <c r="P46" s="133">
        <f t="shared" si="0"/>
        <v>8</v>
      </c>
      <c r="Q46" s="132">
        <v>0</v>
      </c>
      <c r="R46" s="132">
        <v>3</v>
      </c>
      <c r="S46" s="133">
        <f t="shared" si="1"/>
        <v>3</v>
      </c>
      <c r="T46" s="135">
        <f t="shared" si="2"/>
        <v>42</v>
      </c>
      <c r="U46" s="135">
        <v>7</v>
      </c>
      <c r="V46" s="135">
        <v>6</v>
      </c>
      <c r="W46" s="135">
        <v>6</v>
      </c>
      <c r="X46" s="135">
        <v>9</v>
      </c>
      <c r="Y46" s="135">
        <v>0</v>
      </c>
      <c r="Z46" s="135">
        <v>3</v>
      </c>
      <c r="AA46" s="135">
        <v>1</v>
      </c>
      <c r="AB46" s="135">
        <v>6</v>
      </c>
      <c r="AC46" s="135">
        <v>0</v>
      </c>
      <c r="AD46" s="135">
        <v>3</v>
      </c>
      <c r="AE46" s="135">
        <v>5</v>
      </c>
      <c r="AF46" s="135">
        <v>3</v>
      </c>
      <c r="AG46" s="135">
        <f t="shared" si="3"/>
        <v>49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0</v>
      </c>
      <c r="AN46" s="135">
        <f t="shared" si="4"/>
        <v>0</v>
      </c>
      <c r="AO46" s="135">
        <v>0</v>
      </c>
      <c r="AP46" s="135">
        <v>0</v>
      </c>
      <c r="AQ46" s="135">
        <v>0</v>
      </c>
      <c r="AR46" s="135">
        <v>0</v>
      </c>
      <c r="AS46" s="135">
        <v>0</v>
      </c>
      <c r="AT46" s="135">
        <v>0</v>
      </c>
      <c r="AU46" s="135">
        <f t="shared" si="5"/>
        <v>0</v>
      </c>
      <c r="AV46" s="136">
        <f t="shared" si="6"/>
        <v>91</v>
      </c>
    </row>
    <row r="47" spans="1:48" ht="12.75">
      <c r="A47" s="63">
        <v>41</v>
      </c>
      <c r="B47" s="67" t="s">
        <v>199</v>
      </c>
      <c r="C47" s="67" t="s">
        <v>65</v>
      </c>
      <c r="D47" s="68">
        <v>21020043</v>
      </c>
      <c r="E47" s="67" t="s">
        <v>201</v>
      </c>
      <c r="F47" s="69">
        <v>0</v>
      </c>
      <c r="G47" s="69">
        <v>0</v>
      </c>
      <c r="H47" s="69">
        <v>12</v>
      </c>
      <c r="I47" s="69">
        <v>4</v>
      </c>
      <c r="J47" s="69">
        <v>13</v>
      </c>
      <c r="K47" s="69">
        <v>13</v>
      </c>
      <c r="L47" s="132">
        <v>2</v>
      </c>
      <c r="M47" s="132">
        <v>6</v>
      </c>
      <c r="N47" s="132">
        <v>4</v>
      </c>
      <c r="O47" s="132"/>
      <c r="P47" s="133">
        <f t="shared" si="0"/>
        <v>12</v>
      </c>
      <c r="Q47" s="132">
        <v>6</v>
      </c>
      <c r="R47" s="132">
        <v>13</v>
      </c>
      <c r="S47" s="133">
        <f t="shared" si="1"/>
        <v>19</v>
      </c>
      <c r="T47" s="135">
        <f t="shared" si="2"/>
        <v>42</v>
      </c>
      <c r="U47" s="135">
        <v>13</v>
      </c>
      <c r="V47" s="135">
        <v>9</v>
      </c>
      <c r="W47" s="135">
        <v>16</v>
      </c>
      <c r="X47" s="135">
        <v>10</v>
      </c>
      <c r="Y47" s="135">
        <v>10</v>
      </c>
      <c r="Z47" s="135">
        <v>11</v>
      </c>
      <c r="AA47" s="135">
        <v>14</v>
      </c>
      <c r="AB47" s="135">
        <v>13</v>
      </c>
      <c r="AC47" s="135">
        <v>21</v>
      </c>
      <c r="AD47" s="135">
        <v>19</v>
      </c>
      <c r="AE47" s="135">
        <v>13</v>
      </c>
      <c r="AF47" s="135">
        <v>17</v>
      </c>
      <c r="AG47" s="135">
        <f t="shared" si="3"/>
        <v>166</v>
      </c>
      <c r="AH47" s="135">
        <v>33</v>
      </c>
      <c r="AI47" s="135">
        <v>21</v>
      </c>
      <c r="AJ47" s="135">
        <v>30</v>
      </c>
      <c r="AK47" s="135">
        <v>12</v>
      </c>
      <c r="AL47" s="135">
        <v>21</v>
      </c>
      <c r="AM47" s="135">
        <v>18</v>
      </c>
      <c r="AN47" s="135">
        <f t="shared" si="4"/>
        <v>135</v>
      </c>
      <c r="AO47" s="135">
        <v>0</v>
      </c>
      <c r="AP47" s="135">
        <v>0</v>
      </c>
      <c r="AQ47" s="135">
        <v>0</v>
      </c>
      <c r="AR47" s="135">
        <v>0</v>
      </c>
      <c r="AS47" s="135">
        <v>0</v>
      </c>
      <c r="AT47" s="135">
        <v>0</v>
      </c>
      <c r="AU47" s="135">
        <f t="shared" si="5"/>
        <v>0</v>
      </c>
      <c r="AV47" s="136">
        <f t="shared" si="6"/>
        <v>343</v>
      </c>
    </row>
    <row r="48" spans="1:48" ht="12.75">
      <c r="A48" s="63">
        <v>42</v>
      </c>
      <c r="B48" s="67" t="s">
        <v>196</v>
      </c>
      <c r="C48" s="67" t="s">
        <v>230</v>
      </c>
      <c r="D48" s="68">
        <v>21020044</v>
      </c>
      <c r="E48" s="67" t="s">
        <v>198</v>
      </c>
      <c r="F48" s="69">
        <v>0</v>
      </c>
      <c r="G48" s="69">
        <v>0</v>
      </c>
      <c r="H48" s="69">
        <v>25</v>
      </c>
      <c r="I48" s="69">
        <v>28</v>
      </c>
      <c r="J48" s="69">
        <v>15</v>
      </c>
      <c r="K48" s="69">
        <v>16</v>
      </c>
      <c r="L48" s="132">
        <v>3</v>
      </c>
      <c r="M48" s="132">
        <v>6</v>
      </c>
      <c r="N48" s="132">
        <v>0</v>
      </c>
      <c r="O48" s="132">
        <v>0</v>
      </c>
      <c r="P48" s="133">
        <f t="shared" si="0"/>
        <v>9</v>
      </c>
      <c r="Q48" s="132">
        <v>3</v>
      </c>
      <c r="R48" s="132">
        <v>7</v>
      </c>
      <c r="S48" s="133">
        <f t="shared" si="1"/>
        <v>10</v>
      </c>
      <c r="T48" s="135">
        <f t="shared" si="2"/>
        <v>84</v>
      </c>
      <c r="U48" s="135">
        <v>16</v>
      </c>
      <c r="V48" s="135">
        <v>14</v>
      </c>
      <c r="W48" s="135">
        <v>16</v>
      </c>
      <c r="X48" s="135">
        <v>14</v>
      </c>
      <c r="Y48" s="135">
        <v>23</v>
      </c>
      <c r="Z48" s="135">
        <v>14</v>
      </c>
      <c r="AA48" s="135">
        <v>14</v>
      </c>
      <c r="AB48" s="135">
        <v>11</v>
      </c>
      <c r="AC48" s="135">
        <v>31</v>
      </c>
      <c r="AD48" s="135">
        <v>6</v>
      </c>
      <c r="AE48" s="135">
        <v>17</v>
      </c>
      <c r="AF48" s="135">
        <v>6</v>
      </c>
      <c r="AG48" s="135">
        <f t="shared" si="3"/>
        <v>182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f t="shared" si="4"/>
        <v>0</v>
      </c>
      <c r="AO48" s="135">
        <v>0</v>
      </c>
      <c r="AP48" s="135">
        <v>0</v>
      </c>
      <c r="AQ48" s="135">
        <v>0</v>
      </c>
      <c r="AR48" s="135">
        <v>0</v>
      </c>
      <c r="AS48" s="135">
        <v>0</v>
      </c>
      <c r="AT48" s="135">
        <v>0</v>
      </c>
      <c r="AU48" s="135">
        <f t="shared" si="5"/>
        <v>0</v>
      </c>
      <c r="AV48" s="136">
        <f t="shared" si="6"/>
        <v>266</v>
      </c>
    </row>
    <row r="49" spans="1:48" ht="12.75">
      <c r="A49" s="63">
        <v>43</v>
      </c>
      <c r="B49" s="67" t="s">
        <v>145</v>
      </c>
      <c r="C49" s="67" t="s">
        <v>203</v>
      </c>
      <c r="D49" s="68">
        <v>21020045</v>
      </c>
      <c r="E49" s="67" t="s">
        <v>147</v>
      </c>
      <c r="F49" s="69">
        <v>0</v>
      </c>
      <c r="G49" s="69">
        <v>0</v>
      </c>
      <c r="H49" s="69">
        <v>9</v>
      </c>
      <c r="I49" s="69">
        <v>9</v>
      </c>
      <c r="J49" s="69">
        <v>18</v>
      </c>
      <c r="K49" s="69">
        <v>10</v>
      </c>
      <c r="L49" s="132">
        <v>2</v>
      </c>
      <c r="M49" s="132">
        <v>6</v>
      </c>
      <c r="N49" s="132">
        <v>0</v>
      </c>
      <c r="O49" s="132">
        <v>0</v>
      </c>
      <c r="P49" s="133">
        <f t="shared" si="0"/>
        <v>8</v>
      </c>
      <c r="Q49" s="132">
        <v>4</v>
      </c>
      <c r="R49" s="132">
        <v>5</v>
      </c>
      <c r="S49" s="133">
        <f t="shared" si="1"/>
        <v>9</v>
      </c>
      <c r="T49" s="135">
        <f t="shared" si="2"/>
        <v>46</v>
      </c>
      <c r="U49" s="135">
        <v>3</v>
      </c>
      <c r="V49" s="135">
        <v>9</v>
      </c>
      <c r="W49" s="135">
        <v>9</v>
      </c>
      <c r="X49" s="135">
        <v>15</v>
      </c>
      <c r="Y49" s="135">
        <v>12</v>
      </c>
      <c r="Z49" s="135">
        <v>11</v>
      </c>
      <c r="AA49" s="135">
        <v>8</v>
      </c>
      <c r="AB49" s="135">
        <v>7</v>
      </c>
      <c r="AC49" s="135">
        <v>8</v>
      </c>
      <c r="AD49" s="135">
        <v>11</v>
      </c>
      <c r="AE49" s="135">
        <v>9</v>
      </c>
      <c r="AF49" s="135">
        <v>6</v>
      </c>
      <c r="AG49" s="135">
        <f t="shared" si="3"/>
        <v>108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f t="shared" si="4"/>
        <v>0</v>
      </c>
      <c r="AO49" s="135">
        <v>0</v>
      </c>
      <c r="AP49" s="135">
        <v>0</v>
      </c>
      <c r="AQ49" s="135">
        <v>0</v>
      </c>
      <c r="AR49" s="135">
        <v>0</v>
      </c>
      <c r="AS49" s="135">
        <v>0</v>
      </c>
      <c r="AT49" s="135">
        <v>0</v>
      </c>
      <c r="AU49" s="135">
        <f t="shared" si="5"/>
        <v>0</v>
      </c>
      <c r="AV49" s="136">
        <f t="shared" si="6"/>
        <v>154</v>
      </c>
    </row>
    <row r="50" spans="1:48" ht="12.75">
      <c r="A50" s="63">
        <v>44</v>
      </c>
      <c r="B50" s="67" t="s">
        <v>256</v>
      </c>
      <c r="C50" s="67" t="s">
        <v>218</v>
      </c>
      <c r="D50" s="68">
        <v>21020046</v>
      </c>
      <c r="E50" s="67" t="s">
        <v>258</v>
      </c>
      <c r="F50" s="69">
        <v>0</v>
      </c>
      <c r="G50" s="69">
        <v>0</v>
      </c>
      <c r="H50" s="69">
        <v>32</v>
      </c>
      <c r="I50" s="69">
        <v>24</v>
      </c>
      <c r="J50" s="69">
        <v>21</v>
      </c>
      <c r="K50" s="69">
        <v>20</v>
      </c>
      <c r="L50" s="132">
        <v>4</v>
      </c>
      <c r="M50" s="132">
        <v>13</v>
      </c>
      <c r="N50" s="132">
        <v>6</v>
      </c>
      <c r="O50" s="132">
        <v>0</v>
      </c>
      <c r="P50" s="133">
        <f t="shared" si="0"/>
        <v>23</v>
      </c>
      <c r="Q50" s="132">
        <v>7</v>
      </c>
      <c r="R50" s="132">
        <v>24</v>
      </c>
      <c r="S50" s="133">
        <f t="shared" si="1"/>
        <v>31</v>
      </c>
      <c r="T50" s="135">
        <f t="shared" si="2"/>
        <v>97</v>
      </c>
      <c r="U50" s="135">
        <v>43</v>
      </c>
      <c r="V50" s="135">
        <v>24</v>
      </c>
      <c r="W50" s="135">
        <v>28</v>
      </c>
      <c r="X50" s="135">
        <v>18</v>
      </c>
      <c r="Y50" s="135">
        <v>26</v>
      </c>
      <c r="Z50" s="135">
        <v>38</v>
      </c>
      <c r="AA50" s="135">
        <v>37</v>
      </c>
      <c r="AB50" s="135">
        <v>21</v>
      </c>
      <c r="AC50" s="135">
        <v>37</v>
      </c>
      <c r="AD50" s="135">
        <v>25</v>
      </c>
      <c r="AE50" s="135">
        <v>40</v>
      </c>
      <c r="AF50" s="135">
        <v>40</v>
      </c>
      <c r="AG50" s="135">
        <f t="shared" si="3"/>
        <v>377</v>
      </c>
      <c r="AH50" s="135">
        <v>35</v>
      </c>
      <c r="AI50" s="135">
        <v>38</v>
      </c>
      <c r="AJ50" s="135">
        <v>26</v>
      </c>
      <c r="AK50" s="135">
        <v>31</v>
      </c>
      <c r="AL50" s="135">
        <v>24</v>
      </c>
      <c r="AM50" s="135">
        <v>24</v>
      </c>
      <c r="AN50" s="135">
        <f t="shared" si="4"/>
        <v>178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f t="shared" si="5"/>
        <v>0</v>
      </c>
      <c r="AV50" s="136">
        <f t="shared" si="6"/>
        <v>652</v>
      </c>
    </row>
    <row r="51" spans="1:48" ht="12.75">
      <c r="A51" s="63">
        <v>45</v>
      </c>
      <c r="B51" s="67" t="s">
        <v>175</v>
      </c>
      <c r="C51" s="67" t="s">
        <v>38</v>
      </c>
      <c r="D51" s="68">
        <v>21020048</v>
      </c>
      <c r="E51" s="67" t="s">
        <v>177</v>
      </c>
      <c r="F51" s="69">
        <v>0</v>
      </c>
      <c r="G51" s="69">
        <v>0</v>
      </c>
      <c r="H51" s="69">
        <v>7</v>
      </c>
      <c r="I51" s="69">
        <v>8</v>
      </c>
      <c r="J51" s="69">
        <v>2</v>
      </c>
      <c r="K51" s="69">
        <v>10</v>
      </c>
      <c r="L51" s="132">
        <v>2</v>
      </c>
      <c r="M51" s="132">
        <v>6</v>
      </c>
      <c r="N51" s="132">
        <v>0</v>
      </c>
      <c r="O51" s="132">
        <v>0</v>
      </c>
      <c r="P51" s="133">
        <f t="shared" si="0"/>
        <v>8</v>
      </c>
      <c r="Q51" s="132">
        <v>2</v>
      </c>
      <c r="R51" s="132">
        <v>5</v>
      </c>
      <c r="S51" s="133">
        <f t="shared" si="1"/>
        <v>7</v>
      </c>
      <c r="T51" s="135">
        <f t="shared" si="2"/>
        <v>27</v>
      </c>
      <c r="U51" s="135">
        <v>5</v>
      </c>
      <c r="V51" s="135">
        <v>8</v>
      </c>
      <c r="W51" s="135">
        <v>9</v>
      </c>
      <c r="X51" s="135">
        <v>9</v>
      </c>
      <c r="Y51" s="135">
        <v>8</v>
      </c>
      <c r="Z51" s="135">
        <v>8</v>
      </c>
      <c r="AA51" s="135">
        <v>6</v>
      </c>
      <c r="AB51" s="135">
        <v>10</v>
      </c>
      <c r="AC51" s="135">
        <v>11</v>
      </c>
      <c r="AD51" s="135">
        <v>10</v>
      </c>
      <c r="AE51" s="135">
        <v>8</v>
      </c>
      <c r="AF51" s="135">
        <v>8</v>
      </c>
      <c r="AG51" s="135">
        <f t="shared" si="3"/>
        <v>100</v>
      </c>
      <c r="AH51" s="135">
        <v>0</v>
      </c>
      <c r="AI51" s="135">
        <v>0</v>
      </c>
      <c r="AJ51" s="135">
        <v>0</v>
      </c>
      <c r="AK51" s="135">
        <v>0</v>
      </c>
      <c r="AL51" s="135">
        <v>0</v>
      </c>
      <c r="AM51" s="135">
        <v>0</v>
      </c>
      <c r="AN51" s="135">
        <f t="shared" si="4"/>
        <v>0</v>
      </c>
      <c r="AO51" s="135">
        <v>0</v>
      </c>
      <c r="AP51" s="135"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f t="shared" si="5"/>
        <v>0</v>
      </c>
      <c r="AV51" s="136">
        <f t="shared" si="6"/>
        <v>127</v>
      </c>
    </row>
    <row r="52" spans="1:48" ht="12.75">
      <c r="A52" s="63">
        <v>46</v>
      </c>
      <c r="B52" s="67" t="s">
        <v>277</v>
      </c>
      <c r="C52" s="67" t="s">
        <v>44</v>
      </c>
      <c r="D52" s="68">
        <v>21020049</v>
      </c>
      <c r="E52" s="67" t="s">
        <v>279</v>
      </c>
      <c r="F52" s="69">
        <v>0</v>
      </c>
      <c r="G52" s="69">
        <v>0</v>
      </c>
      <c r="H52" s="69">
        <v>8</v>
      </c>
      <c r="I52" s="69">
        <v>12</v>
      </c>
      <c r="J52" s="69">
        <v>8</v>
      </c>
      <c r="K52" s="69">
        <v>9</v>
      </c>
      <c r="L52" s="132">
        <v>2</v>
      </c>
      <c r="M52" s="132">
        <v>7</v>
      </c>
      <c r="N52" s="132">
        <v>3</v>
      </c>
      <c r="O52" s="132">
        <v>0</v>
      </c>
      <c r="P52" s="133">
        <f t="shared" si="0"/>
        <v>12</v>
      </c>
      <c r="Q52" s="132">
        <v>2</v>
      </c>
      <c r="R52" s="132">
        <v>11</v>
      </c>
      <c r="S52" s="133">
        <f t="shared" si="1"/>
        <v>13</v>
      </c>
      <c r="T52" s="135">
        <f t="shared" si="2"/>
        <v>37</v>
      </c>
      <c r="U52" s="135">
        <v>14</v>
      </c>
      <c r="V52" s="135">
        <v>13</v>
      </c>
      <c r="W52" s="135">
        <v>17</v>
      </c>
      <c r="X52" s="135">
        <v>10</v>
      </c>
      <c r="Y52" s="135">
        <v>12</v>
      </c>
      <c r="Z52" s="135">
        <v>8</v>
      </c>
      <c r="AA52" s="135">
        <v>9</v>
      </c>
      <c r="AB52" s="135">
        <v>16</v>
      </c>
      <c r="AC52" s="135">
        <v>16</v>
      </c>
      <c r="AD52" s="135">
        <v>16</v>
      </c>
      <c r="AE52" s="135">
        <v>17</v>
      </c>
      <c r="AF52" s="135">
        <v>8</v>
      </c>
      <c r="AG52" s="135">
        <f t="shared" si="3"/>
        <v>156</v>
      </c>
      <c r="AH52" s="135">
        <v>5</v>
      </c>
      <c r="AI52" s="135">
        <v>15</v>
      </c>
      <c r="AJ52" s="135">
        <v>7</v>
      </c>
      <c r="AK52" s="135">
        <v>11</v>
      </c>
      <c r="AL52" s="135">
        <v>20</v>
      </c>
      <c r="AM52" s="135">
        <v>8</v>
      </c>
      <c r="AN52" s="135">
        <f t="shared" si="4"/>
        <v>66</v>
      </c>
      <c r="AO52" s="135">
        <v>0</v>
      </c>
      <c r="AP52" s="135">
        <v>0</v>
      </c>
      <c r="AQ52" s="135">
        <v>0</v>
      </c>
      <c r="AR52" s="135">
        <v>0</v>
      </c>
      <c r="AS52" s="135">
        <v>0</v>
      </c>
      <c r="AT52" s="135">
        <v>0</v>
      </c>
      <c r="AU52" s="135">
        <f t="shared" si="5"/>
        <v>0</v>
      </c>
      <c r="AV52" s="136">
        <f t="shared" si="6"/>
        <v>259</v>
      </c>
    </row>
    <row r="53" spans="1:48" ht="12.75">
      <c r="A53" s="63">
        <v>47</v>
      </c>
      <c r="B53" s="67" t="s">
        <v>241</v>
      </c>
      <c r="C53" s="67" t="s">
        <v>12</v>
      </c>
      <c r="D53" s="68">
        <v>21020050</v>
      </c>
      <c r="E53" s="67" t="s">
        <v>243</v>
      </c>
      <c r="F53" s="69">
        <v>0</v>
      </c>
      <c r="G53" s="69">
        <v>0</v>
      </c>
      <c r="H53" s="69">
        <v>0</v>
      </c>
      <c r="I53" s="69">
        <v>0</v>
      </c>
      <c r="J53" s="69">
        <v>8</v>
      </c>
      <c r="K53" s="69">
        <v>14</v>
      </c>
      <c r="L53" s="132">
        <v>1</v>
      </c>
      <c r="M53" s="132">
        <v>6</v>
      </c>
      <c r="N53" s="132">
        <v>0</v>
      </c>
      <c r="O53" s="132">
        <v>0</v>
      </c>
      <c r="P53" s="133">
        <f t="shared" si="0"/>
        <v>7</v>
      </c>
      <c r="Q53" s="132">
        <v>0</v>
      </c>
      <c r="R53" s="132">
        <v>4</v>
      </c>
      <c r="S53" s="133">
        <f t="shared" si="1"/>
        <v>4</v>
      </c>
      <c r="T53" s="135">
        <f t="shared" si="2"/>
        <v>22</v>
      </c>
      <c r="U53" s="135">
        <v>8</v>
      </c>
      <c r="V53" s="135">
        <v>4</v>
      </c>
      <c r="W53" s="135">
        <v>2</v>
      </c>
      <c r="X53" s="135">
        <v>6</v>
      </c>
      <c r="Y53" s="135">
        <v>5</v>
      </c>
      <c r="Z53" s="135">
        <v>2</v>
      </c>
      <c r="AA53" s="135">
        <v>3</v>
      </c>
      <c r="AB53" s="135">
        <v>9</v>
      </c>
      <c r="AC53" s="135">
        <v>7</v>
      </c>
      <c r="AD53" s="135">
        <v>3</v>
      </c>
      <c r="AE53" s="135">
        <v>8</v>
      </c>
      <c r="AF53" s="135">
        <v>3</v>
      </c>
      <c r="AG53" s="135">
        <f t="shared" si="3"/>
        <v>60</v>
      </c>
      <c r="AH53" s="135">
        <v>0</v>
      </c>
      <c r="AI53" s="135">
        <v>0</v>
      </c>
      <c r="AJ53" s="135">
        <v>0</v>
      </c>
      <c r="AK53" s="135">
        <v>0</v>
      </c>
      <c r="AL53" s="135">
        <v>0</v>
      </c>
      <c r="AM53" s="135">
        <v>0</v>
      </c>
      <c r="AN53" s="135">
        <f t="shared" si="4"/>
        <v>0</v>
      </c>
      <c r="AO53" s="135">
        <v>0</v>
      </c>
      <c r="AP53" s="135">
        <v>0</v>
      </c>
      <c r="AQ53" s="135">
        <v>0</v>
      </c>
      <c r="AR53" s="135">
        <v>0</v>
      </c>
      <c r="AS53" s="135">
        <v>0</v>
      </c>
      <c r="AT53" s="135">
        <v>0</v>
      </c>
      <c r="AU53" s="135">
        <f t="shared" si="5"/>
        <v>0</v>
      </c>
      <c r="AV53" s="136">
        <f t="shared" si="6"/>
        <v>82</v>
      </c>
    </row>
    <row r="54" spans="1:48" ht="12.75">
      <c r="A54" s="63">
        <v>48</v>
      </c>
      <c r="B54" s="67" t="s">
        <v>106</v>
      </c>
      <c r="C54" s="67" t="s">
        <v>170</v>
      </c>
      <c r="D54" s="68">
        <v>21020051</v>
      </c>
      <c r="E54" s="67" t="s">
        <v>108</v>
      </c>
      <c r="F54" s="69">
        <v>0</v>
      </c>
      <c r="G54" s="69">
        <v>0</v>
      </c>
      <c r="H54" s="69">
        <v>4</v>
      </c>
      <c r="I54" s="69">
        <v>2</v>
      </c>
      <c r="J54" s="69">
        <v>8</v>
      </c>
      <c r="K54" s="69">
        <v>2</v>
      </c>
      <c r="L54" s="132">
        <v>2</v>
      </c>
      <c r="M54" s="132">
        <v>6</v>
      </c>
      <c r="N54" s="132">
        <v>0</v>
      </c>
      <c r="O54" s="132">
        <v>0</v>
      </c>
      <c r="P54" s="133">
        <f t="shared" si="0"/>
        <v>8</v>
      </c>
      <c r="Q54" s="132">
        <v>1</v>
      </c>
      <c r="R54" s="132">
        <v>5</v>
      </c>
      <c r="S54" s="133">
        <f t="shared" si="1"/>
        <v>6</v>
      </c>
      <c r="T54" s="135">
        <f t="shared" si="2"/>
        <v>16</v>
      </c>
      <c r="U54" s="135">
        <v>5</v>
      </c>
      <c r="V54" s="135">
        <v>3</v>
      </c>
      <c r="W54" s="135">
        <v>6</v>
      </c>
      <c r="X54" s="135">
        <v>3</v>
      </c>
      <c r="Y54" s="135">
        <v>7</v>
      </c>
      <c r="Z54" s="135">
        <v>9</v>
      </c>
      <c r="AA54" s="135">
        <v>1</v>
      </c>
      <c r="AB54" s="135">
        <v>4</v>
      </c>
      <c r="AC54" s="135">
        <v>7</v>
      </c>
      <c r="AD54" s="135">
        <v>11</v>
      </c>
      <c r="AE54" s="135">
        <v>4</v>
      </c>
      <c r="AF54" s="135">
        <v>5</v>
      </c>
      <c r="AG54" s="135">
        <f t="shared" si="3"/>
        <v>65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f t="shared" si="4"/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f t="shared" si="5"/>
        <v>0</v>
      </c>
      <c r="AV54" s="136">
        <f t="shared" si="6"/>
        <v>81</v>
      </c>
    </row>
    <row r="55" spans="1:48" ht="12.75">
      <c r="A55" s="63">
        <v>49</v>
      </c>
      <c r="B55" s="67" t="s">
        <v>130</v>
      </c>
      <c r="C55" s="67" t="s">
        <v>53</v>
      </c>
      <c r="D55" s="68">
        <v>21020052</v>
      </c>
      <c r="E55" s="67" t="s">
        <v>132</v>
      </c>
      <c r="F55" s="69">
        <v>0</v>
      </c>
      <c r="G55" s="69">
        <v>0</v>
      </c>
      <c r="H55" s="69">
        <v>14</v>
      </c>
      <c r="I55" s="69">
        <v>6</v>
      </c>
      <c r="J55" s="69">
        <v>14</v>
      </c>
      <c r="K55" s="69">
        <v>12</v>
      </c>
      <c r="L55" s="132">
        <v>2</v>
      </c>
      <c r="M55" s="132">
        <v>12</v>
      </c>
      <c r="N55" s="132">
        <v>0</v>
      </c>
      <c r="O55" s="132">
        <v>0</v>
      </c>
      <c r="P55" s="133">
        <f t="shared" si="0"/>
        <v>14</v>
      </c>
      <c r="Q55" s="132">
        <v>4</v>
      </c>
      <c r="R55" s="132">
        <v>11</v>
      </c>
      <c r="S55" s="133">
        <f t="shared" si="1"/>
        <v>15</v>
      </c>
      <c r="T55" s="135">
        <f t="shared" si="2"/>
        <v>46</v>
      </c>
      <c r="U55" s="135">
        <v>36</v>
      </c>
      <c r="V55" s="135">
        <v>25</v>
      </c>
      <c r="W55" s="135">
        <v>24</v>
      </c>
      <c r="X55" s="135">
        <v>19</v>
      </c>
      <c r="Y55" s="135">
        <v>26</v>
      </c>
      <c r="Z55" s="135">
        <v>25</v>
      </c>
      <c r="AA55" s="135">
        <v>34</v>
      </c>
      <c r="AB55" s="135">
        <v>19</v>
      </c>
      <c r="AC55" s="135">
        <v>29</v>
      </c>
      <c r="AD55" s="135">
        <v>30</v>
      </c>
      <c r="AE55" s="135">
        <v>34</v>
      </c>
      <c r="AF55" s="135">
        <v>33</v>
      </c>
      <c r="AG55" s="135">
        <f t="shared" si="3"/>
        <v>334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135">
        <v>0</v>
      </c>
      <c r="AN55" s="135">
        <f t="shared" si="4"/>
        <v>0</v>
      </c>
      <c r="AO55" s="135">
        <v>0</v>
      </c>
      <c r="AP55" s="135">
        <v>0</v>
      </c>
      <c r="AQ55" s="135">
        <v>0</v>
      </c>
      <c r="AR55" s="135">
        <v>0</v>
      </c>
      <c r="AS55" s="135">
        <v>0</v>
      </c>
      <c r="AT55" s="135">
        <v>0</v>
      </c>
      <c r="AU55" s="135">
        <f t="shared" si="5"/>
        <v>0</v>
      </c>
      <c r="AV55" s="136">
        <f t="shared" si="6"/>
        <v>380</v>
      </c>
    </row>
    <row r="56" spans="1:48" ht="12.75">
      <c r="A56" s="63">
        <v>50</v>
      </c>
      <c r="B56" s="67" t="s">
        <v>61</v>
      </c>
      <c r="C56" s="67" t="s">
        <v>233</v>
      </c>
      <c r="D56" s="68">
        <v>21020053</v>
      </c>
      <c r="E56" s="67" t="s">
        <v>63</v>
      </c>
      <c r="F56" s="69">
        <v>0</v>
      </c>
      <c r="G56" s="69">
        <v>0</v>
      </c>
      <c r="H56" s="69">
        <v>12</v>
      </c>
      <c r="I56" s="69">
        <v>11</v>
      </c>
      <c r="J56" s="69">
        <v>4</v>
      </c>
      <c r="K56" s="69">
        <v>8</v>
      </c>
      <c r="L56" s="132">
        <v>2</v>
      </c>
      <c r="M56" s="132">
        <v>6</v>
      </c>
      <c r="N56" s="132">
        <v>0</v>
      </c>
      <c r="O56" s="132">
        <v>0</v>
      </c>
      <c r="P56" s="133">
        <f t="shared" si="0"/>
        <v>8</v>
      </c>
      <c r="Q56" s="132">
        <v>4</v>
      </c>
      <c r="R56" s="132">
        <v>4</v>
      </c>
      <c r="S56" s="133">
        <f t="shared" si="1"/>
        <v>8</v>
      </c>
      <c r="T56" s="135">
        <f t="shared" si="2"/>
        <v>35</v>
      </c>
      <c r="U56" s="135">
        <v>8</v>
      </c>
      <c r="V56" s="135">
        <v>5</v>
      </c>
      <c r="W56" s="135">
        <v>6</v>
      </c>
      <c r="X56" s="135">
        <v>11</v>
      </c>
      <c r="Y56" s="135">
        <v>10</v>
      </c>
      <c r="Z56" s="135">
        <v>6</v>
      </c>
      <c r="AA56" s="135">
        <v>6</v>
      </c>
      <c r="AB56" s="135">
        <v>3</v>
      </c>
      <c r="AC56" s="135">
        <v>2</v>
      </c>
      <c r="AD56" s="135">
        <v>7</v>
      </c>
      <c r="AE56" s="135">
        <v>10</v>
      </c>
      <c r="AF56" s="135">
        <v>14</v>
      </c>
      <c r="AG56" s="135">
        <f t="shared" si="3"/>
        <v>88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f t="shared" si="4"/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f t="shared" si="5"/>
        <v>0</v>
      </c>
      <c r="AV56" s="136">
        <f t="shared" si="6"/>
        <v>123</v>
      </c>
    </row>
    <row r="57" spans="1:48" ht="12.75">
      <c r="A57" s="63">
        <v>51</v>
      </c>
      <c r="B57" s="67" t="s">
        <v>205</v>
      </c>
      <c r="C57" s="67" t="s">
        <v>59</v>
      </c>
      <c r="D57" s="68">
        <v>21020054</v>
      </c>
      <c r="E57" s="67" t="s">
        <v>207</v>
      </c>
      <c r="F57" s="69">
        <v>0</v>
      </c>
      <c r="G57" s="69">
        <v>0</v>
      </c>
      <c r="H57" s="69">
        <v>0</v>
      </c>
      <c r="I57" s="69">
        <v>0</v>
      </c>
      <c r="J57" s="69">
        <v>12</v>
      </c>
      <c r="K57" s="69">
        <v>17</v>
      </c>
      <c r="L57" s="132">
        <v>1</v>
      </c>
      <c r="M57" s="132">
        <v>6</v>
      </c>
      <c r="N57" s="132">
        <v>0</v>
      </c>
      <c r="O57" s="132">
        <v>0</v>
      </c>
      <c r="P57" s="133">
        <f t="shared" si="0"/>
        <v>7</v>
      </c>
      <c r="Q57" s="132">
        <v>0</v>
      </c>
      <c r="R57" s="132">
        <v>9</v>
      </c>
      <c r="S57" s="133">
        <f t="shared" si="1"/>
        <v>9</v>
      </c>
      <c r="T57" s="135">
        <f t="shared" si="2"/>
        <v>29</v>
      </c>
      <c r="U57" s="135">
        <v>18</v>
      </c>
      <c r="V57" s="135">
        <v>10</v>
      </c>
      <c r="W57" s="135">
        <v>12</v>
      </c>
      <c r="X57" s="135">
        <v>18</v>
      </c>
      <c r="Y57" s="135">
        <v>14</v>
      </c>
      <c r="Z57" s="135">
        <v>18</v>
      </c>
      <c r="AA57" s="135">
        <v>9</v>
      </c>
      <c r="AB57" s="135">
        <v>12</v>
      </c>
      <c r="AC57" s="135">
        <v>16</v>
      </c>
      <c r="AD57" s="135">
        <v>14</v>
      </c>
      <c r="AE57" s="135">
        <v>20</v>
      </c>
      <c r="AF57" s="135">
        <v>20</v>
      </c>
      <c r="AG57" s="135">
        <f t="shared" si="3"/>
        <v>181</v>
      </c>
      <c r="AH57" s="135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0</v>
      </c>
      <c r="AN57" s="135">
        <f t="shared" si="4"/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f t="shared" si="5"/>
        <v>0</v>
      </c>
      <c r="AV57" s="136">
        <f t="shared" si="6"/>
        <v>210</v>
      </c>
    </row>
    <row r="58" spans="1:48" ht="12.75">
      <c r="A58" s="63">
        <v>52</v>
      </c>
      <c r="B58" s="67" t="s">
        <v>202</v>
      </c>
      <c r="C58" s="67" t="s">
        <v>263</v>
      </c>
      <c r="D58" s="68">
        <v>21020055</v>
      </c>
      <c r="E58" s="67" t="s">
        <v>204</v>
      </c>
      <c r="F58" s="69">
        <v>0</v>
      </c>
      <c r="G58" s="69">
        <v>0</v>
      </c>
      <c r="H58" s="69">
        <v>5</v>
      </c>
      <c r="I58" s="69">
        <v>16</v>
      </c>
      <c r="J58" s="69">
        <v>5</v>
      </c>
      <c r="K58" s="69">
        <v>9</v>
      </c>
      <c r="L58" s="132">
        <v>2</v>
      </c>
      <c r="M58" s="132">
        <v>6</v>
      </c>
      <c r="N58" s="132">
        <v>0</v>
      </c>
      <c r="O58" s="132">
        <v>0</v>
      </c>
      <c r="P58" s="133">
        <f t="shared" si="0"/>
        <v>8</v>
      </c>
      <c r="Q58" s="132">
        <v>4</v>
      </c>
      <c r="R58" s="132">
        <v>3</v>
      </c>
      <c r="S58" s="133">
        <f t="shared" si="1"/>
        <v>7</v>
      </c>
      <c r="T58" s="135">
        <f t="shared" si="2"/>
        <v>35</v>
      </c>
      <c r="U58" s="135">
        <v>3</v>
      </c>
      <c r="V58" s="135">
        <v>10</v>
      </c>
      <c r="W58" s="135">
        <v>6</v>
      </c>
      <c r="X58" s="135">
        <v>5</v>
      </c>
      <c r="Y58" s="135">
        <v>7</v>
      </c>
      <c r="Z58" s="135">
        <v>4</v>
      </c>
      <c r="AA58" s="135">
        <v>5</v>
      </c>
      <c r="AB58" s="135">
        <v>8</v>
      </c>
      <c r="AC58" s="135">
        <v>9</v>
      </c>
      <c r="AD58" s="135">
        <v>4</v>
      </c>
      <c r="AE58" s="135">
        <v>7</v>
      </c>
      <c r="AF58" s="135">
        <v>5</v>
      </c>
      <c r="AG58" s="135">
        <f t="shared" si="3"/>
        <v>73</v>
      </c>
      <c r="AH58" s="135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f t="shared" si="4"/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f t="shared" si="5"/>
        <v>0</v>
      </c>
      <c r="AV58" s="136">
        <f t="shared" si="6"/>
        <v>108</v>
      </c>
    </row>
    <row r="59" spans="1:48" ht="12.75">
      <c r="A59" s="63">
        <v>53</v>
      </c>
      <c r="B59" s="67" t="s">
        <v>2</v>
      </c>
      <c r="C59" s="67" t="s">
        <v>164</v>
      </c>
      <c r="D59" s="68">
        <v>21020056</v>
      </c>
      <c r="E59" s="67" t="s">
        <v>4</v>
      </c>
      <c r="F59" s="69">
        <v>0</v>
      </c>
      <c r="G59" s="69">
        <v>0</v>
      </c>
      <c r="H59" s="69">
        <v>10</v>
      </c>
      <c r="I59" s="69">
        <v>5</v>
      </c>
      <c r="J59" s="69">
        <v>13</v>
      </c>
      <c r="K59" s="69">
        <v>7</v>
      </c>
      <c r="L59" s="132">
        <v>2</v>
      </c>
      <c r="M59" s="132">
        <v>6</v>
      </c>
      <c r="N59" s="132">
        <v>0</v>
      </c>
      <c r="O59" s="132">
        <v>0</v>
      </c>
      <c r="P59" s="133">
        <f t="shared" si="0"/>
        <v>8</v>
      </c>
      <c r="Q59" s="132">
        <v>1</v>
      </c>
      <c r="R59" s="132">
        <v>8</v>
      </c>
      <c r="S59" s="133">
        <f t="shared" si="1"/>
        <v>9</v>
      </c>
      <c r="T59" s="135">
        <f t="shared" si="2"/>
        <v>35</v>
      </c>
      <c r="U59" s="135">
        <v>12</v>
      </c>
      <c r="V59" s="135">
        <v>3</v>
      </c>
      <c r="W59" s="135">
        <v>12</v>
      </c>
      <c r="X59" s="135">
        <v>7</v>
      </c>
      <c r="Y59" s="135">
        <v>15</v>
      </c>
      <c r="Z59" s="135">
        <v>13</v>
      </c>
      <c r="AA59" s="135">
        <v>14</v>
      </c>
      <c r="AB59" s="135">
        <v>17</v>
      </c>
      <c r="AC59" s="135">
        <v>12</v>
      </c>
      <c r="AD59" s="135">
        <v>9</v>
      </c>
      <c r="AE59" s="135">
        <v>16</v>
      </c>
      <c r="AF59" s="135">
        <v>12</v>
      </c>
      <c r="AG59" s="135">
        <f t="shared" si="3"/>
        <v>142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f t="shared" si="4"/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f t="shared" si="5"/>
        <v>0</v>
      </c>
      <c r="AV59" s="136">
        <f t="shared" si="6"/>
        <v>177</v>
      </c>
    </row>
    <row r="60" spans="1:48" ht="12.75">
      <c r="A60" s="63">
        <v>54</v>
      </c>
      <c r="B60" s="67" t="s">
        <v>55</v>
      </c>
      <c r="C60" s="67" t="s">
        <v>77</v>
      </c>
      <c r="D60" s="68">
        <v>21020057</v>
      </c>
      <c r="E60" s="67" t="s">
        <v>57</v>
      </c>
      <c r="F60" s="69">
        <v>0</v>
      </c>
      <c r="G60" s="69">
        <v>0</v>
      </c>
      <c r="H60" s="69">
        <v>6</v>
      </c>
      <c r="I60" s="69">
        <v>2</v>
      </c>
      <c r="J60" s="69">
        <v>6</v>
      </c>
      <c r="K60" s="69">
        <v>2</v>
      </c>
      <c r="L60" s="132">
        <v>2</v>
      </c>
      <c r="M60" s="132">
        <v>6</v>
      </c>
      <c r="N60" s="132">
        <v>0</v>
      </c>
      <c r="O60" s="132">
        <v>0</v>
      </c>
      <c r="P60" s="133">
        <f t="shared" si="0"/>
        <v>8</v>
      </c>
      <c r="Q60" s="132">
        <v>1</v>
      </c>
      <c r="R60" s="132">
        <v>3</v>
      </c>
      <c r="S60" s="133">
        <f t="shared" si="1"/>
        <v>4</v>
      </c>
      <c r="T60" s="135">
        <f t="shared" si="2"/>
        <v>16</v>
      </c>
      <c r="U60" s="135">
        <v>3</v>
      </c>
      <c r="V60" s="135">
        <v>6</v>
      </c>
      <c r="W60" s="135">
        <v>4</v>
      </c>
      <c r="X60" s="135">
        <v>3</v>
      </c>
      <c r="Y60" s="135">
        <v>3</v>
      </c>
      <c r="Z60" s="135">
        <v>2</v>
      </c>
      <c r="AA60" s="135">
        <v>4</v>
      </c>
      <c r="AB60" s="135">
        <v>2</v>
      </c>
      <c r="AC60" s="135">
        <v>3</v>
      </c>
      <c r="AD60" s="135">
        <v>5</v>
      </c>
      <c r="AE60" s="135">
        <v>2</v>
      </c>
      <c r="AF60" s="135">
        <v>3</v>
      </c>
      <c r="AG60" s="135">
        <f t="shared" si="3"/>
        <v>40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f t="shared" si="4"/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f t="shared" si="5"/>
        <v>0</v>
      </c>
      <c r="AV60" s="136">
        <f t="shared" si="6"/>
        <v>56</v>
      </c>
    </row>
    <row r="61" spans="1:48" ht="12.75">
      <c r="A61" s="63">
        <v>55</v>
      </c>
      <c r="B61" s="67" t="s">
        <v>136</v>
      </c>
      <c r="C61" s="67" t="s">
        <v>62</v>
      </c>
      <c r="D61" s="68">
        <v>21020058</v>
      </c>
      <c r="E61" s="67" t="s">
        <v>138</v>
      </c>
      <c r="F61" s="69">
        <v>0</v>
      </c>
      <c r="G61" s="69">
        <v>0</v>
      </c>
      <c r="H61" s="69">
        <v>9</v>
      </c>
      <c r="I61" s="69">
        <v>5</v>
      </c>
      <c r="J61" s="69">
        <v>9</v>
      </c>
      <c r="K61" s="69">
        <v>1</v>
      </c>
      <c r="L61" s="132">
        <v>2</v>
      </c>
      <c r="M61" s="132">
        <v>6</v>
      </c>
      <c r="N61" s="132">
        <v>0</v>
      </c>
      <c r="O61" s="132">
        <v>0</v>
      </c>
      <c r="P61" s="133">
        <f t="shared" si="0"/>
        <v>8</v>
      </c>
      <c r="Q61" s="132">
        <v>0</v>
      </c>
      <c r="R61" s="132">
        <v>7</v>
      </c>
      <c r="S61" s="133">
        <f t="shared" si="1"/>
        <v>7</v>
      </c>
      <c r="T61" s="135">
        <f t="shared" si="2"/>
        <v>24</v>
      </c>
      <c r="U61" s="135">
        <v>9</v>
      </c>
      <c r="V61" s="135">
        <v>8</v>
      </c>
      <c r="W61" s="135">
        <v>9</v>
      </c>
      <c r="X61" s="135">
        <v>1</v>
      </c>
      <c r="Y61" s="135">
        <v>6</v>
      </c>
      <c r="Z61" s="135">
        <v>11</v>
      </c>
      <c r="AA61" s="135">
        <v>6</v>
      </c>
      <c r="AB61" s="135">
        <v>10</v>
      </c>
      <c r="AC61" s="135">
        <v>4</v>
      </c>
      <c r="AD61" s="135">
        <v>8</v>
      </c>
      <c r="AE61" s="135">
        <v>10</v>
      </c>
      <c r="AF61" s="135">
        <v>6</v>
      </c>
      <c r="AG61" s="135">
        <f t="shared" si="3"/>
        <v>88</v>
      </c>
      <c r="AH61" s="135">
        <v>0</v>
      </c>
      <c r="AI61" s="135">
        <v>0</v>
      </c>
      <c r="AJ61" s="135">
        <v>0</v>
      </c>
      <c r="AK61" s="135">
        <v>0</v>
      </c>
      <c r="AL61" s="135">
        <v>0</v>
      </c>
      <c r="AM61" s="135">
        <v>0</v>
      </c>
      <c r="AN61" s="135">
        <f t="shared" si="4"/>
        <v>0</v>
      </c>
      <c r="AO61" s="135">
        <v>0</v>
      </c>
      <c r="AP61" s="135">
        <v>0</v>
      </c>
      <c r="AQ61" s="135">
        <v>0</v>
      </c>
      <c r="AR61" s="135">
        <v>0</v>
      </c>
      <c r="AS61" s="135">
        <v>0</v>
      </c>
      <c r="AT61" s="135">
        <v>0</v>
      </c>
      <c r="AU61" s="135">
        <f t="shared" si="5"/>
        <v>0</v>
      </c>
      <c r="AV61" s="136">
        <f t="shared" si="6"/>
        <v>112</v>
      </c>
    </row>
    <row r="62" spans="1:48" ht="12.75">
      <c r="A62" s="63">
        <v>56</v>
      </c>
      <c r="B62" s="67" t="s">
        <v>211</v>
      </c>
      <c r="C62" s="67" t="s">
        <v>284</v>
      </c>
      <c r="D62" s="68">
        <v>21020059</v>
      </c>
      <c r="E62" s="67" t="s">
        <v>213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132">
        <v>0</v>
      </c>
      <c r="M62" s="132">
        <v>12</v>
      </c>
      <c r="N62" s="132">
        <v>7</v>
      </c>
      <c r="O62" s="132">
        <v>0</v>
      </c>
      <c r="P62" s="133">
        <f t="shared" si="0"/>
        <v>19</v>
      </c>
      <c r="Q62" s="132">
        <v>5</v>
      </c>
      <c r="R62" s="132">
        <v>18</v>
      </c>
      <c r="S62" s="133">
        <f t="shared" si="1"/>
        <v>23</v>
      </c>
      <c r="T62" s="135">
        <f t="shared" si="2"/>
        <v>0</v>
      </c>
      <c r="U62" s="135">
        <v>27</v>
      </c>
      <c r="V62" s="135">
        <v>29</v>
      </c>
      <c r="W62" s="135">
        <v>39</v>
      </c>
      <c r="X62" s="135">
        <v>28</v>
      </c>
      <c r="Y62" s="135">
        <v>35</v>
      </c>
      <c r="Z62" s="135">
        <v>21</v>
      </c>
      <c r="AA62" s="135">
        <v>23</v>
      </c>
      <c r="AB62" s="135">
        <v>28</v>
      </c>
      <c r="AC62" s="135">
        <v>29</v>
      </c>
      <c r="AD62" s="135">
        <v>28</v>
      </c>
      <c r="AE62" s="135">
        <v>33</v>
      </c>
      <c r="AF62" s="135">
        <v>40</v>
      </c>
      <c r="AG62" s="135">
        <f t="shared" si="3"/>
        <v>360</v>
      </c>
      <c r="AH62" s="135">
        <v>51</v>
      </c>
      <c r="AI62" s="135">
        <v>40</v>
      </c>
      <c r="AJ62" s="135">
        <v>35</v>
      </c>
      <c r="AK62" s="135">
        <v>24</v>
      </c>
      <c r="AL62" s="135">
        <v>33</v>
      </c>
      <c r="AM62" s="135">
        <v>27</v>
      </c>
      <c r="AN62" s="135">
        <f t="shared" si="4"/>
        <v>210</v>
      </c>
      <c r="AO62" s="135">
        <v>0</v>
      </c>
      <c r="AP62" s="135">
        <v>0</v>
      </c>
      <c r="AQ62" s="135">
        <v>0</v>
      </c>
      <c r="AR62" s="135">
        <v>0</v>
      </c>
      <c r="AS62" s="135">
        <v>0</v>
      </c>
      <c r="AT62" s="135">
        <v>0</v>
      </c>
      <c r="AU62" s="135">
        <f t="shared" si="5"/>
        <v>0</v>
      </c>
      <c r="AV62" s="136">
        <f t="shared" si="6"/>
        <v>570</v>
      </c>
    </row>
    <row r="63" spans="1:48" ht="12.75">
      <c r="A63" s="63">
        <v>57</v>
      </c>
      <c r="B63" s="67" t="s">
        <v>121</v>
      </c>
      <c r="C63" s="67" t="s">
        <v>134</v>
      </c>
      <c r="D63" s="68">
        <v>21020060</v>
      </c>
      <c r="E63" s="67" t="s">
        <v>123</v>
      </c>
      <c r="F63" s="69">
        <v>0</v>
      </c>
      <c r="G63" s="69">
        <v>0</v>
      </c>
      <c r="H63" s="69">
        <v>2</v>
      </c>
      <c r="I63" s="69">
        <v>3</v>
      </c>
      <c r="J63" s="69">
        <v>3</v>
      </c>
      <c r="K63" s="69">
        <v>4</v>
      </c>
      <c r="L63" s="132">
        <v>2</v>
      </c>
      <c r="M63" s="132">
        <v>6</v>
      </c>
      <c r="N63" s="132">
        <v>0</v>
      </c>
      <c r="O63" s="132">
        <v>0</v>
      </c>
      <c r="P63" s="133">
        <f t="shared" si="0"/>
        <v>8</v>
      </c>
      <c r="Q63" s="132">
        <v>2</v>
      </c>
      <c r="R63" s="132">
        <v>2</v>
      </c>
      <c r="S63" s="133">
        <f t="shared" si="1"/>
        <v>4</v>
      </c>
      <c r="T63" s="135">
        <f t="shared" si="2"/>
        <v>12</v>
      </c>
      <c r="U63" s="135">
        <v>7</v>
      </c>
      <c r="V63" s="135">
        <v>2</v>
      </c>
      <c r="W63" s="135">
        <v>9</v>
      </c>
      <c r="X63" s="135">
        <v>2</v>
      </c>
      <c r="Y63" s="135">
        <v>7</v>
      </c>
      <c r="Z63" s="135">
        <v>4</v>
      </c>
      <c r="AA63" s="135">
        <v>4</v>
      </c>
      <c r="AB63" s="135">
        <v>5</v>
      </c>
      <c r="AC63" s="135">
        <v>4</v>
      </c>
      <c r="AD63" s="135">
        <v>2</v>
      </c>
      <c r="AE63" s="135">
        <v>4</v>
      </c>
      <c r="AF63" s="135">
        <v>7</v>
      </c>
      <c r="AG63" s="135">
        <f t="shared" si="3"/>
        <v>57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f t="shared" si="4"/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f t="shared" si="5"/>
        <v>0</v>
      </c>
      <c r="AV63" s="136">
        <f t="shared" si="6"/>
        <v>69</v>
      </c>
    </row>
    <row r="64" spans="1:48" ht="12.75">
      <c r="A64" s="63">
        <v>58</v>
      </c>
      <c r="B64" s="67" t="s">
        <v>17</v>
      </c>
      <c r="C64" s="67" t="s">
        <v>137</v>
      </c>
      <c r="D64" s="68">
        <v>21020061</v>
      </c>
      <c r="E64" s="67" t="s">
        <v>19</v>
      </c>
      <c r="F64" s="69">
        <v>0</v>
      </c>
      <c r="G64" s="69">
        <v>0</v>
      </c>
      <c r="H64" s="69">
        <v>8</v>
      </c>
      <c r="I64" s="69">
        <v>3</v>
      </c>
      <c r="J64" s="69">
        <v>3</v>
      </c>
      <c r="K64" s="69">
        <v>3</v>
      </c>
      <c r="L64" s="132">
        <v>2</v>
      </c>
      <c r="M64" s="132">
        <v>6</v>
      </c>
      <c r="N64" s="132">
        <v>0</v>
      </c>
      <c r="O64" s="132">
        <v>0</v>
      </c>
      <c r="P64" s="133">
        <f t="shared" si="0"/>
        <v>8</v>
      </c>
      <c r="Q64" s="132">
        <v>1</v>
      </c>
      <c r="R64" s="132">
        <v>3</v>
      </c>
      <c r="S64" s="133">
        <f t="shared" si="1"/>
        <v>4</v>
      </c>
      <c r="T64" s="135">
        <f t="shared" si="2"/>
        <v>17</v>
      </c>
      <c r="U64" s="135">
        <v>3</v>
      </c>
      <c r="V64" s="135">
        <v>3</v>
      </c>
      <c r="W64" s="135">
        <v>6</v>
      </c>
      <c r="X64" s="135">
        <v>3</v>
      </c>
      <c r="Y64" s="135">
        <v>2</v>
      </c>
      <c r="Z64" s="135">
        <v>6</v>
      </c>
      <c r="AA64" s="135">
        <v>6</v>
      </c>
      <c r="AB64" s="135">
        <v>1</v>
      </c>
      <c r="AC64" s="135">
        <v>3</v>
      </c>
      <c r="AD64" s="135">
        <v>4</v>
      </c>
      <c r="AE64" s="135">
        <v>6</v>
      </c>
      <c r="AF64" s="135">
        <v>7</v>
      </c>
      <c r="AG64" s="135">
        <f t="shared" si="3"/>
        <v>50</v>
      </c>
      <c r="AH64" s="135">
        <v>0</v>
      </c>
      <c r="AI64" s="135">
        <v>0</v>
      </c>
      <c r="AJ64" s="135">
        <v>0</v>
      </c>
      <c r="AK64" s="135">
        <v>0</v>
      </c>
      <c r="AL64" s="135">
        <v>0</v>
      </c>
      <c r="AM64" s="135">
        <v>0</v>
      </c>
      <c r="AN64" s="135">
        <f t="shared" si="4"/>
        <v>0</v>
      </c>
      <c r="AO64" s="135">
        <v>0</v>
      </c>
      <c r="AP64" s="135">
        <v>0</v>
      </c>
      <c r="AQ64" s="135">
        <v>0</v>
      </c>
      <c r="AR64" s="135">
        <v>0</v>
      </c>
      <c r="AS64" s="135">
        <v>0</v>
      </c>
      <c r="AT64" s="135">
        <v>0</v>
      </c>
      <c r="AU64" s="135">
        <f t="shared" si="5"/>
        <v>0</v>
      </c>
      <c r="AV64" s="136">
        <f t="shared" si="6"/>
        <v>67</v>
      </c>
    </row>
    <row r="65" spans="1:48" ht="12.75">
      <c r="A65" s="63">
        <v>59</v>
      </c>
      <c r="B65" s="67" t="s">
        <v>49</v>
      </c>
      <c r="C65" s="67" t="s">
        <v>143</v>
      </c>
      <c r="D65" s="68">
        <v>21020062</v>
      </c>
      <c r="E65" s="67" t="s">
        <v>51</v>
      </c>
      <c r="F65" s="69">
        <v>0</v>
      </c>
      <c r="G65" s="69">
        <v>0</v>
      </c>
      <c r="H65" s="69">
        <v>3</v>
      </c>
      <c r="I65" s="69">
        <v>3</v>
      </c>
      <c r="J65" s="69">
        <v>3</v>
      </c>
      <c r="K65" s="69">
        <v>2</v>
      </c>
      <c r="L65" s="132">
        <v>2</v>
      </c>
      <c r="M65" s="132">
        <v>6</v>
      </c>
      <c r="N65" s="132">
        <v>0</v>
      </c>
      <c r="O65" s="132">
        <v>0</v>
      </c>
      <c r="P65" s="133">
        <f t="shared" si="0"/>
        <v>8</v>
      </c>
      <c r="Q65" s="132">
        <v>0</v>
      </c>
      <c r="R65" s="132">
        <v>4</v>
      </c>
      <c r="S65" s="133">
        <f t="shared" si="1"/>
        <v>4</v>
      </c>
      <c r="T65" s="135">
        <f t="shared" si="2"/>
        <v>11</v>
      </c>
      <c r="U65" s="135">
        <v>2</v>
      </c>
      <c r="V65" s="135">
        <v>4</v>
      </c>
      <c r="W65" s="135">
        <v>7</v>
      </c>
      <c r="X65" s="135">
        <v>2</v>
      </c>
      <c r="Y65" s="135">
        <v>8</v>
      </c>
      <c r="Z65" s="135">
        <v>3</v>
      </c>
      <c r="AA65" s="135">
        <v>3</v>
      </c>
      <c r="AB65" s="135">
        <v>3</v>
      </c>
      <c r="AC65" s="135">
        <v>0</v>
      </c>
      <c r="AD65" s="135">
        <v>2</v>
      </c>
      <c r="AE65" s="135">
        <v>4</v>
      </c>
      <c r="AF65" s="135">
        <v>6</v>
      </c>
      <c r="AG65" s="135">
        <f t="shared" si="3"/>
        <v>44</v>
      </c>
      <c r="AH65" s="135">
        <v>0</v>
      </c>
      <c r="AI65" s="135">
        <v>0</v>
      </c>
      <c r="AJ65" s="135">
        <v>0</v>
      </c>
      <c r="AK65" s="135">
        <v>0</v>
      </c>
      <c r="AL65" s="135">
        <v>0</v>
      </c>
      <c r="AM65" s="135">
        <v>0</v>
      </c>
      <c r="AN65" s="135">
        <f t="shared" si="4"/>
        <v>0</v>
      </c>
      <c r="AO65" s="135">
        <v>0</v>
      </c>
      <c r="AP65" s="135">
        <v>0</v>
      </c>
      <c r="AQ65" s="135">
        <v>0</v>
      </c>
      <c r="AR65" s="135">
        <v>0</v>
      </c>
      <c r="AS65" s="135">
        <v>0</v>
      </c>
      <c r="AT65" s="135">
        <v>0</v>
      </c>
      <c r="AU65" s="135">
        <f t="shared" si="5"/>
        <v>0</v>
      </c>
      <c r="AV65" s="136">
        <f t="shared" si="6"/>
        <v>55</v>
      </c>
    </row>
    <row r="66" spans="1:48" ht="12.75">
      <c r="A66" s="63">
        <v>60</v>
      </c>
      <c r="B66" s="67" t="s">
        <v>181</v>
      </c>
      <c r="C66" s="67" t="s">
        <v>212</v>
      </c>
      <c r="D66" s="68">
        <v>21020063</v>
      </c>
      <c r="E66" s="67" t="s">
        <v>183</v>
      </c>
      <c r="F66" s="69">
        <v>0</v>
      </c>
      <c r="G66" s="69">
        <v>0</v>
      </c>
      <c r="H66" s="69">
        <v>22</v>
      </c>
      <c r="I66" s="69">
        <v>19</v>
      </c>
      <c r="J66" s="69">
        <v>23</v>
      </c>
      <c r="K66" s="69">
        <v>19</v>
      </c>
      <c r="L66" s="132">
        <v>3</v>
      </c>
      <c r="M66" s="132">
        <v>8</v>
      </c>
      <c r="N66" s="132">
        <v>0</v>
      </c>
      <c r="O66" s="132">
        <v>0</v>
      </c>
      <c r="P66" s="133">
        <f t="shared" si="0"/>
        <v>11</v>
      </c>
      <c r="Q66" s="132">
        <v>4</v>
      </c>
      <c r="R66" s="132">
        <v>7</v>
      </c>
      <c r="S66" s="133">
        <f t="shared" si="1"/>
        <v>11</v>
      </c>
      <c r="T66" s="135">
        <f t="shared" si="2"/>
        <v>83</v>
      </c>
      <c r="U66" s="135">
        <v>32</v>
      </c>
      <c r="V66" s="135">
        <v>31</v>
      </c>
      <c r="W66" s="135">
        <v>16</v>
      </c>
      <c r="X66" s="135">
        <v>8</v>
      </c>
      <c r="Y66" s="135">
        <v>18</v>
      </c>
      <c r="Z66" s="135">
        <v>15</v>
      </c>
      <c r="AA66" s="135">
        <v>19</v>
      </c>
      <c r="AB66" s="135">
        <v>14</v>
      </c>
      <c r="AC66" s="135">
        <v>14</v>
      </c>
      <c r="AD66" s="135">
        <v>20</v>
      </c>
      <c r="AE66" s="135">
        <v>31</v>
      </c>
      <c r="AF66" s="135">
        <v>24</v>
      </c>
      <c r="AG66" s="135">
        <f t="shared" si="3"/>
        <v>242</v>
      </c>
      <c r="AH66" s="135">
        <v>0</v>
      </c>
      <c r="AI66" s="135">
        <v>0</v>
      </c>
      <c r="AJ66" s="135">
        <v>0</v>
      </c>
      <c r="AK66" s="135">
        <v>0</v>
      </c>
      <c r="AL66" s="135">
        <v>0</v>
      </c>
      <c r="AM66" s="135">
        <v>0</v>
      </c>
      <c r="AN66" s="135">
        <f t="shared" si="4"/>
        <v>0</v>
      </c>
      <c r="AO66" s="135">
        <v>0</v>
      </c>
      <c r="AP66" s="135">
        <v>0</v>
      </c>
      <c r="AQ66" s="135">
        <v>0</v>
      </c>
      <c r="AR66" s="135">
        <v>0</v>
      </c>
      <c r="AS66" s="135">
        <v>0</v>
      </c>
      <c r="AT66" s="135">
        <v>0</v>
      </c>
      <c r="AU66" s="135">
        <f t="shared" si="5"/>
        <v>0</v>
      </c>
      <c r="AV66" s="136">
        <f t="shared" si="6"/>
        <v>325</v>
      </c>
    </row>
    <row r="67" spans="1:48" ht="12.75">
      <c r="A67" s="63">
        <v>61</v>
      </c>
      <c r="B67" s="67" t="s">
        <v>193</v>
      </c>
      <c r="C67" s="67" t="s">
        <v>266</v>
      </c>
      <c r="D67" s="68">
        <v>21020064</v>
      </c>
      <c r="E67" s="67" t="s">
        <v>195</v>
      </c>
      <c r="F67" s="69">
        <v>0</v>
      </c>
      <c r="G67" s="69">
        <v>0</v>
      </c>
      <c r="H67" s="69">
        <v>38</v>
      </c>
      <c r="I67" s="69">
        <v>42</v>
      </c>
      <c r="J67" s="69">
        <v>44</v>
      </c>
      <c r="K67" s="69">
        <v>34</v>
      </c>
      <c r="L67" s="132">
        <v>6</v>
      </c>
      <c r="M67" s="132">
        <v>16</v>
      </c>
      <c r="N67" s="132">
        <v>0</v>
      </c>
      <c r="O67" s="132">
        <v>0</v>
      </c>
      <c r="P67" s="133">
        <f t="shared" si="0"/>
        <v>22</v>
      </c>
      <c r="Q67" s="132">
        <v>8</v>
      </c>
      <c r="R67" s="132">
        <v>20</v>
      </c>
      <c r="S67" s="133">
        <f t="shared" si="1"/>
        <v>28</v>
      </c>
      <c r="T67" s="135">
        <f t="shared" si="2"/>
        <v>158</v>
      </c>
      <c r="U67" s="135">
        <v>38</v>
      </c>
      <c r="V67" s="135">
        <v>40</v>
      </c>
      <c r="W67" s="135">
        <v>46</v>
      </c>
      <c r="X67" s="135">
        <v>29</v>
      </c>
      <c r="Y67" s="135">
        <v>34</v>
      </c>
      <c r="Z67" s="135">
        <v>49</v>
      </c>
      <c r="AA67" s="135">
        <v>49</v>
      </c>
      <c r="AB67" s="135">
        <v>56</v>
      </c>
      <c r="AC67" s="135">
        <v>65</v>
      </c>
      <c r="AD67" s="135">
        <v>49</v>
      </c>
      <c r="AE67" s="135">
        <v>57</v>
      </c>
      <c r="AF67" s="135">
        <v>35</v>
      </c>
      <c r="AG67" s="135">
        <f t="shared" si="3"/>
        <v>547</v>
      </c>
      <c r="AH67" s="135">
        <v>0</v>
      </c>
      <c r="AI67" s="135">
        <v>0</v>
      </c>
      <c r="AJ67" s="135">
        <v>0</v>
      </c>
      <c r="AK67" s="135">
        <v>0</v>
      </c>
      <c r="AL67" s="135">
        <v>0</v>
      </c>
      <c r="AM67" s="135">
        <v>0</v>
      </c>
      <c r="AN67" s="135">
        <f t="shared" si="4"/>
        <v>0</v>
      </c>
      <c r="AO67" s="135">
        <v>0</v>
      </c>
      <c r="AP67" s="135">
        <v>0</v>
      </c>
      <c r="AQ67" s="135">
        <v>0</v>
      </c>
      <c r="AR67" s="135">
        <v>0</v>
      </c>
      <c r="AS67" s="135">
        <v>0</v>
      </c>
      <c r="AT67" s="135">
        <v>0</v>
      </c>
      <c r="AU67" s="135">
        <f t="shared" si="5"/>
        <v>0</v>
      </c>
      <c r="AV67" s="136">
        <f t="shared" si="6"/>
        <v>705</v>
      </c>
    </row>
    <row r="68" spans="1:48" ht="12.75">
      <c r="A68" s="63">
        <v>62</v>
      </c>
      <c r="B68" s="67" t="s">
        <v>214</v>
      </c>
      <c r="C68" s="67" t="s">
        <v>98</v>
      </c>
      <c r="D68" s="68">
        <v>21020065</v>
      </c>
      <c r="E68" s="67" t="s">
        <v>216</v>
      </c>
      <c r="F68" s="69">
        <v>0</v>
      </c>
      <c r="G68" s="69">
        <v>0</v>
      </c>
      <c r="H68" s="69">
        <v>8</v>
      </c>
      <c r="I68" s="69">
        <v>13</v>
      </c>
      <c r="J68" s="69">
        <v>8</v>
      </c>
      <c r="K68" s="69">
        <v>4</v>
      </c>
      <c r="L68" s="132">
        <v>2</v>
      </c>
      <c r="M68" s="132">
        <v>6</v>
      </c>
      <c r="N68" s="132">
        <v>0</v>
      </c>
      <c r="O68" s="132">
        <v>0</v>
      </c>
      <c r="P68" s="133">
        <f t="shared" si="0"/>
        <v>8</v>
      </c>
      <c r="Q68" s="132">
        <v>4</v>
      </c>
      <c r="R68" s="132">
        <v>3</v>
      </c>
      <c r="S68" s="133">
        <f t="shared" si="1"/>
        <v>7</v>
      </c>
      <c r="T68" s="135">
        <f t="shared" si="2"/>
        <v>33</v>
      </c>
      <c r="U68" s="135">
        <v>12</v>
      </c>
      <c r="V68" s="135">
        <v>14</v>
      </c>
      <c r="W68" s="135">
        <v>15</v>
      </c>
      <c r="X68" s="135">
        <v>5</v>
      </c>
      <c r="Y68" s="135">
        <v>3</v>
      </c>
      <c r="Z68" s="135">
        <v>8</v>
      </c>
      <c r="AA68" s="135">
        <v>9</v>
      </c>
      <c r="AB68" s="135">
        <v>6</v>
      </c>
      <c r="AC68" s="135">
        <v>9</v>
      </c>
      <c r="AD68" s="135">
        <v>6</v>
      </c>
      <c r="AE68" s="135">
        <v>9</v>
      </c>
      <c r="AF68" s="135">
        <v>7</v>
      </c>
      <c r="AG68" s="135">
        <f t="shared" si="3"/>
        <v>103</v>
      </c>
      <c r="AH68" s="135">
        <v>0</v>
      </c>
      <c r="AI68" s="135">
        <v>0</v>
      </c>
      <c r="AJ68" s="135">
        <v>0</v>
      </c>
      <c r="AK68" s="135">
        <v>0</v>
      </c>
      <c r="AL68" s="135">
        <v>0</v>
      </c>
      <c r="AM68" s="135">
        <v>0</v>
      </c>
      <c r="AN68" s="135">
        <f t="shared" si="4"/>
        <v>0</v>
      </c>
      <c r="AO68" s="135">
        <v>0</v>
      </c>
      <c r="AP68" s="135">
        <v>0</v>
      </c>
      <c r="AQ68" s="135">
        <v>0</v>
      </c>
      <c r="AR68" s="135">
        <v>0</v>
      </c>
      <c r="AS68" s="135">
        <v>0</v>
      </c>
      <c r="AT68" s="135">
        <v>0</v>
      </c>
      <c r="AU68" s="135">
        <f t="shared" si="5"/>
        <v>0</v>
      </c>
      <c r="AV68" s="136">
        <f t="shared" si="6"/>
        <v>136</v>
      </c>
    </row>
    <row r="69" spans="1:48" ht="12.75">
      <c r="A69" s="63">
        <v>63</v>
      </c>
      <c r="B69" s="67" t="s">
        <v>8</v>
      </c>
      <c r="C69" s="67" t="s">
        <v>248</v>
      </c>
      <c r="D69" s="68">
        <v>21020066</v>
      </c>
      <c r="E69" s="67" t="s">
        <v>10</v>
      </c>
      <c r="F69" s="69">
        <v>0</v>
      </c>
      <c r="G69" s="69">
        <v>0</v>
      </c>
      <c r="H69" s="69">
        <v>7</v>
      </c>
      <c r="I69" s="69">
        <v>11</v>
      </c>
      <c r="J69" s="69">
        <v>16</v>
      </c>
      <c r="K69" s="69">
        <v>10</v>
      </c>
      <c r="L69" s="132">
        <v>2</v>
      </c>
      <c r="M69" s="132">
        <v>6</v>
      </c>
      <c r="N69" s="132">
        <v>0</v>
      </c>
      <c r="O69" s="132">
        <v>0</v>
      </c>
      <c r="P69" s="133">
        <f t="shared" si="0"/>
        <v>8</v>
      </c>
      <c r="Q69" s="132">
        <v>0</v>
      </c>
      <c r="R69" s="132">
        <v>7</v>
      </c>
      <c r="S69" s="133">
        <f t="shared" si="1"/>
        <v>7</v>
      </c>
      <c r="T69" s="135">
        <f t="shared" si="2"/>
        <v>44</v>
      </c>
      <c r="U69" s="135">
        <v>8</v>
      </c>
      <c r="V69" s="135">
        <v>6</v>
      </c>
      <c r="W69" s="135">
        <v>9</v>
      </c>
      <c r="X69" s="135">
        <v>3</v>
      </c>
      <c r="Y69" s="135">
        <v>19</v>
      </c>
      <c r="Z69" s="135">
        <v>15</v>
      </c>
      <c r="AA69" s="135">
        <v>11</v>
      </c>
      <c r="AB69" s="135">
        <v>9</v>
      </c>
      <c r="AC69" s="135">
        <v>14</v>
      </c>
      <c r="AD69" s="135">
        <v>12</v>
      </c>
      <c r="AE69" s="135">
        <v>10</v>
      </c>
      <c r="AF69" s="135">
        <v>8</v>
      </c>
      <c r="AG69" s="135">
        <f t="shared" si="3"/>
        <v>124</v>
      </c>
      <c r="AH69" s="135">
        <v>0</v>
      </c>
      <c r="AI69" s="135">
        <v>0</v>
      </c>
      <c r="AJ69" s="135">
        <v>0</v>
      </c>
      <c r="AK69" s="135">
        <v>0</v>
      </c>
      <c r="AL69" s="135">
        <v>0</v>
      </c>
      <c r="AM69" s="135">
        <v>0</v>
      </c>
      <c r="AN69" s="135">
        <f t="shared" si="4"/>
        <v>0</v>
      </c>
      <c r="AO69" s="135">
        <v>0</v>
      </c>
      <c r="AP69" s="135">
        <v>0</v>
      </c>
      <c r="AQ69" s="135">
        <v>0</v>
      </c>
      <c r="AR69" s="135">
        <v>0</v>
      </c>
      <c r="AS69" s="135">
        <v>0</v>
      </c>
      <c r="AT69" s="135">
        <v>0</v>
      </c>
      <c r="AU69" s="135">
        <f t="shared" si="5"/>
        <v>0</v>
      </c>
      <c r="AV69" s="136">
        <f t="shared" si="6"/>
        <v>168</v>
      </c>
    </row>
    <row r="70" spans="1:48" ht="12.75">
      <c r="A70" s="63">
        <v>64</v>
      </c>
      <c r="B70" s="67" t="s">
        <v>11</v>
      </c>
      <c r="C70" s="67" t="s">
        <v>245</v>
      </c>
      <c r="D70" s="68">
        <v>21020067</v>
      </c>
      <c r="E70" s="67" t="s">
        <v>13</v>
      </c>
      <c r="F70" s="69">
        <v>0</v>
      </c>
      <c r="G70" s="69">
        <v>0</v>
      </c>
      <c r="H70" s="69">
        <v>7</v>
      </c>
      <c r="I70" s="69">
        <v>9</v>
      </c>
      <c r="J70" s="69">
        <v>9</v>
      </c>
      <c r="K70" s="69">
        <v>7</v>
      </c>
      <c r="L70" s="132">
        <v>2</v>
      </c>
      <c r="M70" s="132">
        <v>6</v>
      </c>
      <c r="N70" s="132">
        <v>0</v>
      </c>
      <c r="O70" s="132">
        <v>0</v>
      </c>
      <c r="P70" s="133">
        <f t="shared" si="0"/>
        <v>8</v>
      </c>
      <c r="Q70" s="132">
        <v>0</v>
      </c>
      <c r="R70" s="132">
        <v>6</v>
      </c>
      <c r="S70" s="133">
        <f t="shared" si="1"/>
        <v>6</v>
      </c>
      <c r="T70" s="135">
        <f t="shared" si="2"/>
        <v>32</v>
      </c>
      <c r="U70" s="135">
        <v>9</v>
      </c>
      <c r="V70" s="135">
        <v>5</v>
      </c>
      <c r="W70" s="135">
        <v>5</v>
      </c>
      <c r="X70" s="135">
        <v>6</v>
      </c>
      <c r="Y70" s="135">
        <v>7</v>
      </c>
      <c r="Z70" s="135">
        <v>9</v>
      </c>
      <c r="AA70" s="135">
        <v>6</v>
      </c>
      <c r="AB70" s="135">
        <v>1</v>
      </c>
      <c r="AC70" s="135">
        <v>13</v>
      </c>
      <c r="AD70" s="135">
        <v>6</v>
      </c>
      <c r="AE70" s="135">
        <v>8</v>
      </c>
      <c r="AF70" s="135">
        <v>5</v>
      </c>
      <c r="AG70" s="135">
        <f t="shared" si="3"/>
        <v>80</v>
      </c>
      <c r="AH70" s="135">
        <v>0</v>
      </c>
      <c r="AI70" s="135">
        <v>0</v>
      </c>
      <c r="AJ70" s="135">
        <v>0</v>
      </c>
      <c r="AK70" s="135">
        <v>0</v>
      </c>
      <c r="AL70" s="135">
        <v>0</v>
      </c>
      <c r="AM70" s="135">
        <v>0</v>
      </c>
      <c r="AN70" s="135">
        <f t="shared" si="4"/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f t="shared" si="5"/>
        <v>0</v>
      </c>
      <c r="AV70" s="136">
        <f t="shared" si="6"/>
        <v>112</v>
      </c>
    </row>
    <row r="71" spans="1:48" ht="12.75">
      <c r="A71" s="63">
        <v>65</v>
      </c>
      <c r="B71" s="67" t="s">
        <v>274</v>
      </c>
      <c r="C71" s="67" t="s">
        <v>173</v>
      </c>
      <c r="D71" s="68">
        <v>21020068</v>
      </c>
      <c r="E71" s="67" t="s">
        <v>276</v>
      </c>
      <c r="F71" s="69">
        <v>0</v>
      </c>
      <c r="G71" s="69">
        <v>0</v>
      </c>
      <c r="H71" s="69">
        <v>9</v>
      </c>
      <c r="I71" s="69">
        <v>2</v>
      </c>
      <c r="J71" s="69">
        <v>5</v>
      </c>
      <c r="K71" s="69">
        <v>1</v>
      </c>
      <c r="L71" s="132">
        <v>2</v>
      </c>
      <c r="M71" s="132">
        <v>6</v>
      </c>
      <c r="N71" s="132">
        <v>0</v>
      </c>
      <c r="O71" s="132">
        <v>0</v>
      </c>
      <c r="P71" s="133">
        <f t="shared" si="0"/>
        <v>8</v>
      </c>
      <c r="Q71" s="132">
        <v>1</v>
      </c>
      <c r="R71" s="132">
        <v>5</v>
      </c>
      <c r="S71" s="133">
        <f t="shared" si="1"/>
        <v>6</v>
      </c>
      <c r="T71" s="135">
        <f t="shared" si="2"/>
        <v>17</v>
      </c>
      <c r="U71" s="135">
        <v>6</v>
      </c>
      <c r="V71" s="135">
        <v>15</v>
      </c>
      <c r="W71" s="135">
        <v>10</v>
      </c>
      <c r="X71" s="135">
        <v>6</v>
      </c>
      <c r="Y71" s="135">
        <v>5</v>
      </c>
      <c r="Z71" s="135">
        <v>5</v>
      </c>
      <c r="AA71" s="135">
        <v>10</v>
      </c>
      <c r="AB71" s="135">
        <v>9</v>
      </c>
      <c r="AC71" s="135">
        <v>3</v>
      </c>
      <c r="AD71" s="135">
        <v>7</v>
      </c>
      <c r="AE71" s="135">
        <v>6</v>
      </c>
      <c r="AF71" s="135">
        <v>3</v>
      </c>
      <c r="AG71" s="135">
        <f t="shared" si="3"/>
        <v>85</v>
      </c>
      <c r="AH71" s="135">
        <v>0</v>
      </c>
      <c r="AI71" s="135">
        <v>0</v>
      </c>
      <c r="AJ71" s="135">
        <v>0</v>
      </c>
      <c r="AK71" s="135">
        <v>0</v>
      </c>
      <c r="AL71" s="135">
        <v>0</v>
      </c>
      <c r="AM71" s="135">
        <v>0</v>
      </c>
      <c r="AN71" s="135">
        <f t="shared" si="4"/>
        <v>0</v>
      </c>
      <c r="AO71" s="135">
        <v>0</v>
      </c>
      <c r="AP71" s="135">
        <v>0</v>
      </c>
      <c r="AQ71" s="135">
        <v>0</v>
      </c>
      <c r="AR71" s="135">
        <v>0</v>
      </c>
      <c r="AS71" s="135">
        <v>0</v>
      </c>
      <c r="AT71" s="135">
        <v>0</v>
      </c>
      <c r="AU71" s="135">
        <f t="shared" si="5"/>
        <v>0</v>
      </c>
      <c r="AV71" s="136">
        <f t="shared" si="6"/>
        <v>102</v>
      </c>
    </row>
    <row r="72" spans="1:48" ht="12.75">
      <c r="A72" s="63">
        <v>66</v>
      </c>
      <c r="B72" s="67" t="s">
        <v>97</v>
      </c>
      <c r="C72" s="67" t="s">
        <v>107</v>
      </c>
      <c r="D72" s="68">
        <v>21020069</v>
      </c>
      <c r="E72" s="67" t="s">
        <v>99</v>
      </c>
      <c r="F72" s="69">
        <v>0</v>
      </c>
      <c r="G72" s="69">
        <v>0</v>
      </c>
      <c r="H72" s="69">
        <v>5</v>
      </c>
      <c r="I72" s="69">
        <v>10</v>
      </c>
      <c r="J72" s="69">
        <v>4</v>
      </c>
      <c r="K72" s="69">
        <v>6</v>
      </c>
      <c r="L72" s="132">
        <v>2</v>
      </c>
      <c r="M72" s="132">
        <v>6</v>
      </c>
      <c r="N72" s="132">
        <v>0</v>
      </c>
      <c r="O72" s="132">
        <v>0</v>
      </c>
      <c r="P72" s="133">
        <f aca="true" t="shared" si="7" ref="P72:P103">SUM(L72:O72)</f>
        <v>8</v>
      </c>
      <c r="Q72" s="132">
        <v>1</v>
      </c>
      <c r="R72" s="132">
        <v>6</v>
      </c>
      <c r="S72" s="133">
        <f aca="true" t="shared" si="8" ref="S72:S103">SUM(Q72:R72)</f>
        <v>7</v>
      </c>
      <c r="T72" s="135">
        <f aca="true" t="shared" si="9" ref="T72:T103">SUM(F72:K72)</f>
        <v>25</v>
      </c>
      <c r="U72" s="135">
        <v>8</v>
      </c>
      <c r="V72" s="135">
        <v>10</v>
      </c>
      <c r="W72" s="135">
        <v>7</v>
      </c>
      <c r="X72" s="135">
        <v>6</v>
      </c>
      <c r="Y72" s="135">
        <v>11</v>
      </c>
      <c r="Z72" s="135">
        <v>8</v>
      </c>
      <c r="AA72" s="135">
        <v>9</v>
      </c>
      <c r="AB72" s="135">
        <v>6</v>
      </c>
      <c r="AC72" s="135">
        <v>4</v>
      </c>
      <c r="AD72" s="135">
        <v>11</v>
      </c>
      <c r="AE72" s="135">
        <v>10</v>
      </c>
      <c r="AF72" s="135">
        <v>10</v>
      </c>
      <c r="AG72" s="135">
        <f aca="true" t="shared" si="10" ref="AG72:AG103">SUM(U72:AF72)</f>
        <v>100</v>
      </c>
      <c r="AH72" s="135">
        <v>0</v>
      </c>
      <c r="AI72" s="135">
        <v>0</v>
      </c>
      <c r="AJ72" s="135">
        <v>0</v>
      </c>
      <c r="AK72" s="135">
        <v>0</v>
      </c>
      <c r="AL72" s="135">
        <v>0</v>
      </c>
      <c r="AM72" s="135">
        <v>0</v>
      </c>
      <c r="AN72" s="135">
        <f aca="true" t="shared" si="11" ref="AN72:AN103">SUM(AH72:AM72)</f>
        <v>0</v>
      </c>
      <c r="AO72" s="135">
        <v>0</v>
      </c>
      <c r="AP72" s="135">
        <v>0</v>
      </c>
      <c r="AQ72" s="135">
        <v>0</v>
      </c>
      <c r="AR72" s="135">
        <v>0</v>
      </c>
      <c r="AS72" s="135">
        <v>0</v>
      </c>
      <c r="AT72" s="135">
        <v>0</v>
      </c>
      <c r="AU72" s="135">
        <f aca="true" t="shared" si="12" ref="AU72:AU103">SUM(AO72:AT72)</f>
        <v>0</v>
      </c>
      <c r="AV72" s="136">
        <f aca="true" t="shared" si="13" ref="AV72:AV103">SUM(AU72,AN72,AG72,T72)</f>
        <v>125</v>
      </c>
    </row>
    <row r="73" spans="1:48" ht="12.75">
      <c r="A73" s="63">
        <v>67</v>
      </c>
      <c r="B73" s="67" t="s">
        <v>20</v>
      </c>
      <c r="C73" s="67" t="s">
        <v>3</v>
      </c>
      <c r="D73" s="68">
        <v>21020070</v>
      </c>
      <c r="E73" s="67" t="s">
        <v>308</v>
      </c>
      <c r="F73" s="69">
        <v>0</v>
      </c>
      <c r="G73" s="69">
        <v>0</v>
      </c>
      <c r="H73" s="69">
        <v>7</v>
      </c>
      <c r="I73" s="69">
        <v>10</v>
      </c>
      <c r="J73" s="69">
        <v>10</v>
      </c>
      <c r="K73" s="69">
        <v>6</v>
      </c>
      <c r="L73" s="132">
        <v>2</v>
      </c>
      <c r="M73" s="132">
        <v>6</v>
      </c>
      <c r="N73" s="132">
        <v>3</v>
      </c>
      <c r="O73" s="132">
        <v>0</v>
      </c>
      <c r="P73" s="133">
        <f t="shared" si="7"/>
        <v>11</v>
      </c>
      <c r="Q73" s="132">
        <v>3</v>
      </c>
      <c r="R73" s="132">
        <v>11</v>
      </c>
      <c r="S73" s="133">
        <f t="shared" si="8"/>
        <v>14</v>
      </c>
      <c r="T73" s="135">
        <f t="shared" si="9"/>
        <v>33</v>
      </c>
      <c r="U73" s="135">
        <v>6</v>
      </c>
      <c r="V73" s="135">
        <v>8</v>
      </c>
      <c r="W73" s="135">
        <v>9</v>
      </c>
      <c r="X73" s="135">
        <v>7</v>
      </c>
      <c r="Y73" s="135">
        <v>7</v>
      </c>
      <c r="Z73" s="135">
        <v>3</v>
      </c>
      <c r="AA73" s="135">
        <v>10</v>
      </c>
      <c r="AB73" s="135">
        <v>2</v>
      </c>
      <c r="AC73" s="135">
        <v>10</v>
      </c>
      <c r="AD73" s="135">
        <v>14</v>
      </c>
      <c r="AE73" s="135">
        <v>13</v>
      </c>
      <c r="AF73" s="135">
        <v>3</v>
      </c>
      <c r="AG73" s="135">
        <f t="shared" si="10"/>
        <v>92</v>
      </c>
      <c r="AH73" s="135">
        <v>13</v>
      </c>
      <c r="AI73" s="135">
        <v>7</v>
      </c>
      <c r="AJ73" s="135">
        <v>18</v>
      </c>
      <c r="AK73" s="135">
        <v>7</v>
      </c>
      <c r="AL73" s="135">
        <v>12</v>
      </c>
      <c r="AM73" s="135">
        <v>12</v>
      </c>
      <c r="AN73" s="135">
        <f t="shared" si="11"/>
        <v>69</v>
      </c>
      <c r="AO73" s="135">
        <v>0</v>
      </c>
      <c r="AP73" s="135">
        <v>0</v>
      </c>
      <c r="AQ73" s="135">
        <v>0</v>
      </c>
      <c r="AR73" s="135">
        <v>0</v>
      </c>
      <c r="AS73" s="135">
        <v>0</v>
      </c>
      <c r="AT73" s="135">
        <v>0</v>
      </c>
      <c r="AU73" s="135">
        <f t="shared" si="12"/>
        <v>0</v>
      </c>
      <c r="AV73" s="136">
        <f t="shared" si="13"/>
        <v>194</v>
      </c>
    </row>
    <row r="74" spans="1:48" ht="12.75">
      <c r="A74" s="63">
        <v>68</v>
      </c>
      <c r="B74" s="67" t="s">
        <v>259</v>
      </c>
      <c r="C74" s="67" t="s">
        <v>149</v>
      </c>
      <c r="D74" s="68">
        <v>21020071</v>
      </c>
      <c r="E74" s="67" t="s">
        <v>261</v>
      </c>
      <c r="F74" s="69">
        <v>0</v>
      </c>
      <c r="G74" s="69">
        <v>0</v>
      </c>
      <c r="H74" s="69">
        <v>20</v>
      </c>
      <c r="I74" s="69">
        <v>13</v>
      </c>
      <c r="J74" s="69">
        <v>36</v>
      </c>
      <c r="K74" s="69">
        <v>15</v>
      </c>
      <c r="L74" s="132">
        <v>3</v>
      </c>
      <c r="M74" s="132">
        <v>10</v>
      </c>
      <c r="N74" s="132">
        <v>0</v>
      </c>
      <c r="O74" s="132">
        <v>0</v>
      </c>
      <c r="P74" s="133">
        <f t="shared" si="7"/>
        <v>13</v>
      </c>
      <c r="Q74" s="132">
        <v>7</v>
      </c>
      <c r="R74" s="132">
        <v>14</v>
      </c>
      <c r="S74" s="133">
        <f t="shared" si="8"/>
        <v>21</v>
      </c>
      <c r="T74" s="135">
        <f t="shared" si="9"/>
        <v>84</v>
      </c>
      <c r="U74" s="135">
        <v>16</v>
      </c>
      <c r="V74" s="135">
        <v>27</v>
      </c>
      <c r="W74" s="135">
        <v>27</v>
      </c>
      <c r="X74" s="135">
        <v>19</v>
      </c>
      <c r="Y74" s="135">
        <v>11</v>
      </c>
      <c r="Z74" s="135">
        <v>26</v>
      </c>
      <c r="AA74" s="135">
        <v>16</v>
      </c>
      <c r="AB74" s="135">
        <v>24</v>
      </c>
      <c r="AC74" s="135">
        <v>28</v>
      </c>
      <c r="AD74" s="135">
        <v>17</v>
      </c>
      <c r="AE74" s="135">
        <v>15</v>
      </c>
      <c r="AF74" s="135">
        <v>22</v>
      </c>
      <c r="AG74" s="135">
        <f t="shared" si="10"/>
        <v>248</v>
      </c>
      <c r="AH74" s="135">
        <v>24</v>
      </c>
      <c r="AI74" s="135">
        <v>16</v>
      </c>
      <c r="AJ74" s="135">
        <v>12</v>
      </c>
      <c r="AK74" s="135">
        <v>18</v>
      </c>
      <c r="AL74" s="135">
        <v>16</v>
      </c>
      <c r="AM74" s="135">
        <v>14</v>
      </c>
      <c r="AN74" s="135">
        <f t="shared" si="11"/>
        <v>100</v>
      </c>
      <c r="AO74" s="135">
        <v>0</v>
      </c>
      <c r="AP74" s="135">
        <v>0</v>
      </c>
      <c r="AQ74" s="135">
        <v>0</v>
      </c>
      <c r="AR74" s="135">
        <v>0</v>
      </c>
      <c r="AS74" s="135">
        <v>0</v>
      </c>
      <c r="AT74" s="135">
        <v>0</v>
      </c>
      <c r="AU74" s="135">
        <f t="shared" si="12"/>
        <v>0</v>
      </c>
      <c r="AV74" s="136">
        <f t="shared" si="13"/>
        <v>432</v>
      </c>
    </row>
    <row r="75" spans="1:48" ht="12.75">
      <c r="A75" s="63">
        <v>69</v>
      </c>
      <c r="B75" s="67" t="s">
        <v>127</v>
      </c>
      <c r="C75" s="67" t="s">
        <v>23</v>
      </c>
      <c r="D75" s="68">
        <v>21020072</v>
      </c>
      <c r="E75" s="67" t="s">
        <v>129</v>
      </c>
      <c r="F75" s="69">
        <v>0</v>
      </c>
      <c r="G75" s="69">
        <v>0</v>
      </c>
      <c r="H75" s="69">
        <v>7</v>
      </c>
      <c r="I75" s="69">
        <v>4</v>
      </c>
      <c r="J75" s="69">
        <v>9</v>
      </c>
      <c r="K75" s="69">
        <v>14</v>
      </c>
      <c r="L75" s="132">
        <v>2</v>
      </c>
      <c r="M75" s="132">
        <v>6</v>
      </c>
      <c r="N75" s="132">
        <v>0</v>
      </c>
      <c r="O75" s="132">
        <v>0</v>
      </c>
      <c r="P75" s="133">
        <f t="shared" si="7"/>
        <v>8</v>
      </c>
      <c r="Q75" s="132">
        <v>1</v>
      </c>
      <c r="R75" s="132">
        <v>4</v>
      </c>
      <c r="S75" s="133">
        <f t="shared" si="8"/>
        <v>5</v>
      </c>
      <c r="T75" s="135">
        <f t="shared" si="9"/>
        <v>34</v>
      </c>
      <c r="U75" s="135">
        <v>3</v>
      </c>
      <c r="V75" s="135">
        <v>0</v>
      </c>
      <c r="W75" s="135">
        <v>6</v>
      </c>
      <c r="X75" s="135">
        <v>4</v>
      </c>
      <c r="Y75" s="135">
        <v>3</v>
      </c>
      <c r="Z75" s="135">
        <v>10</v>
      </c>
      <c r="AA75" s="135">
        <v>10</v>
      </c>
      <c r="AB75" s="135">
        <v>9</v>
      </c>
      <c r="AC75" s="135">
        <v>6</v>
      </c>
      <c r="AD75" s="135">
        <v>8</v>
      </c>
      <c r="AE75" s="135">
        <v>9</v>
      </c>
      <c r="AF75" s="135">
        <v>3</v>
      </c>
      <c r="AG75" s="135">
        <f t="shared" si="10"/>
        <v>71</v>
      </c>
      <c r="AH75" s="135">
        <v>0</v>
      </c>
      <c r="AI75" s="135">
        <v>0</v>
      </c>
      <c r="AJ75" s="135">
        <v>0</v>
      </c>
      <c r="AK75" s="135">
        <v>0</v>
      </c>
      <c r="AL75" s="135">
        <v>0</v>
      </c>
      <c r="AM75" s="135">
        <v>0</v>
      </c>
      <c r="AN75" s="135">
        <f t="shared" si="11"/>
        <v>0</v>
      </c>
      <c r="AO75" s="135">
        <v>0</v>
      </c>
      <c r="AP75" s="135">
        <v>0</v>
      </c>
      <c r="AQ75" s="135">
        <v>0</v>
      </c>
      <c r="AR75" s="135">
        <v>0</v>
      </c>
      <c r="AS75" s="135">
        <v>0</v>
      </c>
      <c r="AT75" s="135">
        <v>0</v>
      </c>
      <c r="AU75" s="135">
        <f t="shared" si="12"/>
        <v>0</v>
      </c>
      <c r="AV75" s="136">
        <f t="shared" si="13"/>
        <v>105</v>
      </c>
    </row>
    <row r="76" spans="1:48" ht="12.75">
      <c r="A76" s="63">
        <v>70</v>
      </c>
      <c r="B76" s="67" t="s">
        <v>14</v>
      </c>
      <c r="C76" s="67" t="s">
        <v>68</v>
      </c>
      <c r="D76" s="68">
        <v>21020073</v>
      </c>
      <c r="E76" s="67" t="s">
        <v>16</v>
      </c>
      <c r="F76" s="69">
        <v>0</v>
      </c>
      <c r="G76" s="69">
        <v>0</v>
      </c>
      <c r="H76" s="69">
        <v>5</v>
      </c>
      <c r="I76" s="69">
        <v>6</v>
      </c>
      <c r="J76" s="69">
        <v>10</v>
      </c>
      <c r="K76" s="69">
        <v>3</v>
      </c>
      <c r="L76" s="132">
        <v>2</v>
      </c>
      <c r="M76" s="132">
        <v>6</v>
      </c>
      <c r="N76" s="132">
        <v>0</v>
      </c>
      <c r="O76" s="132">
        <v>0</v>
      </c>
      <c r="P76" s="133">
        <f t="shared" si="7"/>
        <v>8</v>
      </c>
      <c r="Q76" s="132">
        <v>2</v>
      </c>
      <c r="R76" s="132">
        <v>5</v>
      </c>
      <c r="S76" s="133">
        <f t="shared" si="8"/>
        <v>7</v>
      </c>
      <c r="T76" s="135">
        <f t="shared" si="9"/>
        <v>24</v>
      </c>
      <c r="U76" s="135">
        <v>9</v>
      </c>
      <c r="V76" s="135">
        <v>12</v>
      </c>
      <c r="W76" s="135">
        <v>10</v>
      </c>
      <c r="X76" s="135">
        <v>9</v>
      </c>
      <c r="Y76" s="135">
        <v>7</v>
      </c>
      <c r="Z76" s="135">
        <v>9</v>
      </c>
      <c r="AA76" s="135">
        <v>5</v>
      </c>
      <c r="AB76" s="135">
        <v>4</v>
      </c>
      <c r="AC76" s="135">
        <v>10</v>
      </c>
      <c r="AD76" s="135">
        <v>12</v>
      </c>
      <c r="AE76" s="135">
        <v>3</v>
      </c>
      <c r="AF76" s="135">
        <v>7</v>
      </c>
      <c r="AG76" s="135">
        <f t="shared" si="10"/>
        <v>97</v>
      </c>
      <c r="AH76" s="135">
        <v>0</v>
      </c>
      <c r="AI76" s="135">
        <v>0</v>
      </c>
      <c r="AJ76" s="135">
        <v>0</v>
      </c>
      <c r="AK76" s="135">
        <v>0</v>
      </c>
      <c r="AL76" s="135">
        <v>0</v>
      </c>
      <c r="AM76" s="135">
        <v>0</v>
      </c>
      <c r="AN76" s="135">
        <f t="shared" si="11"/>
        <v>0</v>
      </c>
      <c r="AO76" s="135">
        <v>0</v>
      </c>
      <c r="AP76" s="135">
        <v>0</v>
      </c>
      <c r="AQ76" s="135">
        <v>0</v>
      </c>
      <c r="AR76" s="135">
        <v>0</v>
      </c>
      <c r="AS76" s="135">
        <v>0</v>
      </c>
      <c r="AT76" s="135">
        <v>0</v>
      </c>
      <c r="AU76" s="135">
        <f t="shared" si="12"/>
        <v>0</v>
      </c>
      <c r="AV76" s="136">
        <f t="shared" si="13"/>
        <v>121</v>
      </c>
    </row>
    <row r="77" spans="1:48" ht="12.75">
      <c r="A77" s="63">
        <v>71</v>
      </c>
      <c r="B77" s="67" t="s">
        <v>262</v>
      </c>
      <c r="C77" s="67" t="s">
        <v>254</v>
      </c>
      <c r="D77" s="68">
        <v>21020074</v>
      </c>
      <c r="E77" s="67" t="s">
        <v>264</v>
      </c>
      <c r="F77" s="69">
        <v>0</v>
      </c>
      <c r="G77" s="69">
        <v>0</v>
      </c>
      <c r="H77" s="69">
        <v>15</v>
      </c>
      <c r="I77" s="69">
        <v>9</v>
      </c>
      <c r="J77" s="69">
        <v>21</v>
      </c>
      <c r="K77" s="69">
        <v>8</v>
      </c>
      <c r="L77" s="132">
        <v>2</v>
      </c>
      <c r="M77" s="132">
        <v>6</v>
      </c>
      <c r="N77" s="132">
        <v>3</v>
      </c>
      <c r="O77" s="132">
        <v>0</v>
      </c>
      <c r="P77" s="133">
        <f t="shared" si="7"/>
        <v>11</v>
      </c>
      <c r="Q77" s="132">
        <v>4</v>
      </c>
      <c r="R77" s="132">
        <v>12</v>
      </c>
      <c r="S77" s="133">
        <f t="shared" si="8"/>
        <v>16</v>
      </c>
      <c r="T77" s="135">
        <f t="shared" si="9"/>
        <v>53</v>
      </c>
      <c r="U77" s="135">
        <v>16</v>
      </c>
      <c r="V77" s="135">
        <v>17</v>
      </c>
      <c r="W77" s="135">
        <v>25</v>
      </c>
      <c r="X77" s="135">
        <v>17</v>
      </c>
      <c r="Y77" s="135">
        <v>21</v>
      </c>
      <c r="Z77" s="135">
        <v>12</v>
      </c>
      <c r="AA77" s="135">
        <v>18</v>
      </c>
      <c r="AB77" s="135">
        <v>14</v>
      </c>
      <c r="AC77" s="135">
        <v>25</v>
      </c>
      <c r="AD77" s="135">
        <v>18</v>
      </c>
      <c r="AE77" s="135">
        <v>30</v>
      </c>
      <c r="AF77" s="135">
        <v>22</v>
      </c>
      <c r="AG77" s="135">
        <f t="shared" si="10"/>
        <v>235</v>
      </c>
      <c r="AH77" s="135">
        <v>22</v>
      </c>
      <c r="AI77" s="135">
        <v>9</v>
      </c>
      <c r="AJ77" s="135">
        <v>19</v>
      </c>
      <c r="AK77" s="135">
        <v>14</v>
      </c>
      <c r="AL77" s="135">
        <v>7</v>
      </c>
      <c r="AM77" s="135">
        <v>16</v>
      </c>
      <c r="AN77" s="135">
        <f t="shared" si="11"/>
        <v>87</v>
      </c>
      <c r="AO77" s="135">
        <v>0</v>
      </c>
      <c r="AP77" s="135">
        <v>0</v>
      </c>
      <c r="AQ77" s="135">
        <v>0</v>
      </c>
      <c r="AR77" s="135">
        <v>0</v>
      </c>
      <c r="AS77" s="135">
        <v>0</v>
      </c>
      <c r="AT77" s="135">
        <v>0</v>
      </c>
      <c r="AU77" s="135">
        <f t="shared" si="12"/>
        <v>0</v>
      </c>
      <c r="AV77" s="136">
        <f t="shared" si="13"/>
        <v>375</v>
      </c>
    </row>
    <row r="78" spans="1:48" ht="12.75">
      <c r="A78" s="63">
        <v>72</v>
      </c>
      <c r="B78" s="67" t="s">
        <v>58</v>
      </c>
      <c r="C78" s="67" t="s">
        <v>278</v>
      </c>
      <c r="D78" s="68">
        <v>21020075</v>
      </c>
      <c r="E78" s="67" t="s">
        <v>60</v>
      </c>
      <c r="F78" s="69">
        <v>0</v>
      </c>
      <c r="G78" s="69">
        <v>0</v>
      </c>
      <c r="H78" s="69">
        <v>6</v>
      </c>
      <c r="I78" s="69">
        <v>7</v>
      </c>
      <c r="J78" s="69">
        <v>3</v>
      </c>
      <c r="K78" s="69">
        <v>2</v>
      </c>
      <c r="L78" s="132">
        <v>2</v>
      </c>
      <c r="M78" s="132">
        <v>6</v>
      </c>
      <c r="N78" s="132">
        <v>0</v>
      </c>
      <c r="O78" s="132">
        <v>0</v>
      </c>
      <c r="P78" s="133">
        <f t="shared" si="7"/>
        <v>8</v>
      </c>
      <c r="Q78" s="132"/>
      <c r="R78" s="132"/>
      <c r="S78" s="133">
        <f t="shared" si="8"/>
        <v>0</v>
      </c>
      <c r="T78" s="135">
        <f t="shared" si="9"/>
        <v>18</v>
      </c>
      <c r="U78" s="135">
        <v>3</v>
      </c>
      <c r="V78" s="135">
        <v>6</v>
      </c>
      <c r="W78" s="135">
        <v>3</v>
      </c>
      <c r="X78" s="135">
        <v>1</v>
      </c>
      <c r="Y78" s="135">
        <v>7</v>
      </c>
      <c r="Z78" s="135">
        <v>5</v>
      </c>
      <c r="AA78" s="135">
        <v>7</v>
      </c>
      <c r="AB78" s="135">
        <v>3</v>
      </c>
      <c r="AC78" s="135">
        <v>3</v>
      </c>
      <c r="AD78" s="135">
        <v>7</v>
      </c>
      <c r="AE78" s="135">
        <v>4</v>
      </c>
      <c r="AF78" s="135">
        <v>3</v>
      </c>
      <c r="AG78" s="135">
        <f t="shared" si="10"/>
        <v>52</v>
      </c>
      <c r="AH78" s="135">
        <v>0</v>
      </c>
      <c r="AI78" s="135">
        <v>0</v>
      </c>
      <c r="AJ78" s="135">
        <v>0</v>
      </c>
      <c r="AK78" s="135">
        <v>0</v>
      </c>
      <c r="AL78" s="135">
        <v>0</v>
      </c>
      <c r="AM78" s="135">
        <v>0</v>
      </c>
      <c r="AN78" s="135">
        <f t="shared" si="11"/>
        <v>0</v>
      </c>
      <c r="AO78" s="135">
        <v>0</v>
      </c>
      <c r="AP78" s="135">
        <v>0</v>
      </c>
      <c r="AQ78" s="135">
        <v>0</v>
      </c>
      <c r="AR78" s="135">
        <v>0</v>
      </c>
      <c r="AS78" s="135">
        <v>0</v>
      </c>
      <c r="AT78" s="135">
        <v>0</v>
      </c>
      <c r="AU78" s="135">
        <f t="shared" si="12"/>
        <v>0</v>
      </c>
      <c r="AV78" s="136">
        <f t="shared" si="13"/>
        <v>70</v>
      </c>
    </row>
    <row r="79" spans="1:48" ht="12.75">
      <c r="A79" s="63">
        <v>73</v>
      </c>
      <c r="B79" s="67" t="s">
        <v>184</v>
      </c>
      <c r="C79" s="67" t="s">
        <v>122</v>
      </c>
      <c r="D79" s="68">
        <v>21020076</v>
      </c>
      <c r="E79" s="67" t="s">
        <v>186</v>
      </c>
      <c r="F79" s="69">
        <v>0</v>
      </c>
      <c r="G79" s="69">
        <v>0</v>
      </c>
      <c r="H79" s="69">
        <v>5</v>
      </c>
      <c r="I79" s="69">
        <v>5</v>
      </c>
      <c r="J79" s="69">
        <v>11</v>
      </c>
      <c r="K79" s="69">
        <v>3</v>
      </c>
      <c r="L79" s="132">
        <v>2</v>
      </c>
      <c r="M79" s="132">
        <v>6</v>
      </c>
      <c r="N79" s="132">
        <v>3</v>
      </c>
      <c r="O79" s="132">
        <v>0</v>
      </c>
      <c r="P79" s="133">
        <f t="shared" si="7"/>
        <v>11</v>
      </c>
      <c r="Q79" s="132">
        <v>2</v>
      </c>
      <c r="R79" s="132">
        <v>10</v>
      </c>
      <c r="S79" s="133">
        <f t="shared" si="8"/>
        <v>12</v>
      </c>
      <c r="T79" s="135">
        <f t="shared" si="9"/>
        <v>24</v>
      </c>
      <c r="U79" s="135">
        <v>14</v>
      </c>
      <c r="V79" s="135">
        <v>22</v>
      </c>
      <c r="W79" s="135">
        <v>12</v>
      </c>
      <c r="X79" s="135">
        <v>9</v>
      </c>
      <c r="Y79" s="135">
        <v>15</v>
      </c>
      <c r="Z79" s="135">
        <v>22</v>
      </c>
      <c r="AA79" s="135">
        <v>15</v>
      </c>
      <c r="AB79" s="135">
        <v>9</v>
      </c>
      <c r="AC79" s="135">
        <v>16</v>
      </c>
      <c r="AD79" s="135">
        <v>9</v>
      </c>
      <c r="AE79" s="135">
        <v>13</v>
      </c>
      <c r="AF79" s="135">
        <v>12</v>
      </c>
      <c r="AG79" s="135">
        <f t="shared" si="10"/>
        <v>168</v>
      </c>
      <c r="AH79" s="135">
        <v>14</v>
      </c>
      <c r="AI79" s="135">
        <v>19</v>
      </c>
      <c r="AJ79" s="135">
        <v>17</v>
      </c>
      <c r="AK79" s="135">
        <v>10</v>
      </c>
      <c r="AL79" s="135">
        <v>11</v>
      </c>
      <c r="AM79" s="135">
        <v>12</v>
      </c>
      <c r="AN79" s="135">
        <f t="shared" si="11"/>
        <v>83</v>
      </c>
      <c r="AO79" s="135">
        <v>0</v>
      </c>
      <c r="AP79" s="135">
        <v>0</v>
      </c>
      <c r="AQ79" s="135">
        <v>0</v>
      </c>
      <c r="AR79" s="135">
        <v>0</v>
      </c>
      <c r="AS79" s="135">
        <v>0</v>
      </c>
      <c r="AT79" s="135">
        <v>0</v>
      </c>
      <c r="AU79" s="135">
        <f t="shared" si="12"/>
        <v>0</v>
      </c>
      <c r="AV79" s="136">
        <f t="shared" si="13"/>
        <v>275</v>
      </c>
    </row>
    <row r="80" spans="1:48" ht="12.75">
      <c r="A80" s="63">
        <v>74</v>
      </c>
      <c r="B80" s="67" t="s">
        <v>283</v>
      </c>
      <c r="C80" s="67" t="s">
        <v>80</v>
      </c>
      <c r="D80" s="68">
        <v>21020077</v>
      </c>
      <c r="E80" s="67" t="s">
        <v>285</v>
      </c>
      <c r="F80" s="69">
        <v>0</v>
      </c>
      <c r="G80" s="69">
        <v>0</v>
      </c>
      <c r="H80" s="69">
        <v>2</v>
      </c>
      <c r="I80" s="69">
        <v>2</v>
      </c>
      <c r="J80" s="69">
        <v>6</v>
      </c>
      <c r="K80" s="69">
        <v>0</v>
      </c>
      <c r="L80" s="132">
        <v>2</v>
      </c>
      <c r="M80" s="132">
        <v>6</v>
      </c>
      <c r="N80" s="132">
        <v>0</v>
      </c>
      <c r="O80" s="132">
        <v>0</v>
      </c>
      <c r="P80" s="133">
        <f t="shared" si="7"/>
        <v>8</v>
      </c>
      <c r="Q80" s="132">
        <v>1</v>
      </c>
      <c r="R80" s="132">
        <v>3</v>
      </c>
      <c r="S80" s="133">
        <f t="shared" si="8"/>
        <v>4</v>
      </c>
      <c r="T80" s="135">
        <f t="shared" si="9"/>
        <v>10</v>
      </c>
      <c r="U80" s="135">
        <v>5</v>
      </c>
      <c r="V80" s="135">
        <v>1</v>
      </c>
      <c r="W80" s="135">
        <v>5</v>
      </c>
      <c r="X80" s="135">
        <v>4</v>
      </c>
      <c r="Y80" s="135">
        <v>4</v>
      </c>
      <c r="Z80" s="135">
        <v>2</v>
      </c>
      <c r="AA80" s="135">
        <v>5</v>
      </c>
      <c r="AB80" s="135">
        <v>2</v>
      </c>
      <c r="AC80" s="135">
        <v>1</v>
      </c>
      <c r="AD80" s="135">
        <v>3</v>
      </c>
      <c r="AE80" s="135">
        <v>6</v>
      </c>
      <c r="AF80" s="135">
        <v>2</v>
      </c>
      <c r="AG80" s="135">
        <f t="shared" si="10"/>
        <v>40</v>
      </c>
      <c r="AH80" s="135">
        <v>0</v>
      </c>
      <c r="AI80" s="135">
        <v>0</v>
      </c>
      <c r="AJ80" s="135">
        <v>0</v>
      </c>
      <c r="AK80" s="135">
        <v>0</v>
      </c>
      <c r="AL80" s="135">
        <v>0</v>
      </c>
      <c r="AM80" s="135">
        <v>0</v>
      </c>
      <c r="AN80" s="135">
        <f t="shared" si="11"/>
        <v>0</v>
      </c>
      <c r="AO80" s="135">
        <v>0</v>
      </c>
      <c r="AP80" s="135">
        <v>0</v>
      </c>
      <c r="AQ80" s="135">
        <v>0</v>
      </c>
      <c r="AR80" s="135">
        <v>0</v>
      </c>
      <c r="AS80" s="135">
        <v>0</v>
      </c>
      <c r="AT80" s="135">
        <v>0</v>
      </c>
      <c r="AU80" s="135">
        <f t="shared" si="12"/>
        <v>0</v>
      </c>
      <c r="AV80" s="136">
        <f t="shared" si="13"/>
        <v>50</v>
      </c>
    </row>
    <row r="81" spans="1:48" ht="12.75">
      <c r="A81" s="63">
        <v>75</v>
      </c>
      <c r="B81" s="67" t="s">
        <v>157</v>
      </c>
      <c r="C81" s="67" t="s">
        <v>50</v>
      </c>
      <c r="D81" s="68">
        <v>21020078</v>
      </c>
      <c r="E81" s="67" t="s">
        <v>159</v>
      </c>
      <c r="F81" s="69">
        <v>0</v>
      </c>
      <c r="G81" s="69">
        <v>0</v>
      </c>
      <c r="H81" s="69">
        <v>8</v>
      </c>
      <c r="I81" s="69">
        <v>9</v>
      </c>
      <c r="J81" s="69">
        <v>6</v>
      </c>
      <c r="K81" s="69">
        <v>3</v>
      </c>
      <c r="L81" s="132">
        <v>2</v>
      </c>
      <c r="M81" s="132">
        <v>6</v>
      </c>
      <c r="N81" s="132">
        <v>0</v>
      </c>
      <c r="O81" s="132">
        <v>0</v>
      </c>
      <c r="P81" s="133">
        <f t="shared" si="7"/>
        <v>8</v>
      </c>
      <c r="Q81" s="132">
        <v>0</v>
      </c>
      <c r="R81" s="132">
        <v>5</v>
      </c>
      <c r="S81" s="133">
        <f t="shared" si="8"/>
        <v>5</v>
      </c>
      <c r="T81" s="135">
        <f t="shared" si="9"/>
        <v>26</v>
      </c>
      <c r="U81" s="135">
        <v>7</v>
      </c>
      <c r="V81" s="135">
        <v>7</v>
      </c>
      <c r="W81" s="135">
        <v>10</v>
      </c>
      <c r="X81" s="135">
        <v>8</v>
      </c>
      <c r="Y81" s="135">
        <v>10</v>
      </c>
      <c r="Z81" s="135">
        <v>9</v>
      </c>
      <c r="AA81" s="135">
        <v>2</v>
      </c>
      <c r="AB81" s="135">
        <v>2</v>
      </c>
      <c r="AC81" s="135">
        <v>11</v>
      </c>
      <c r="AD81" s="135">
        <v>6</v>
      </c>
      <c r="AE81" s="135">
        <v>3</v>
      </c>
      <c r="AF81" s="135">
        <v>6</v>
      </c>
      <c r="AG81" s="135">
        <f t="shared" si="10"/>
        <v>81</v>
      </c>
      <c r="AH81" s="135">
        <v>0</v>
      </c>
      <c r="AI81" s="135">
        <v>0</v>
      </c>
      <c r="AJ81" s="135">
        <v>0</v>
      </c>
      <c r="AK81" s="135">
        <v>0</v>
      </c>
      <c r="AL81" s="135">
        <v>0</v>
      </c>
      <c r="AM81" s="135">
        <v>0</v>
      </c>
      <c r="AN81" s="135">
        <f t="shared" si="11"/>
        <v>0</v>
      </c>
      <c r="AO81" s="135">
        <v>0</v>
      </c>
      <c r="AP81" s="135">
        <v>0</v>
      </c>
      <c r="AQ81" s="135">
        <v>0</v>
      </c>
      <c r="AR81" s="135">
        <v>0</v>
      </c>
      <c r="AS81" s="135">
        <v>0</v>
      </c>
      <c r="AT81" s="135">
        <v>0</v>
      </c>
      <c r="AU81" s="135">
        <f t="shared" si="12"/>
        <v>0</v>
      </c>
      <c r="AV81" s="136" t="s">
        <v>396</v>
      </c>
    </row>
    <row r="82" spans="1:48" ht="12.75">
      <c r="A82" s="63">
        <v>76</v>
      </c>
      <c r="B82" s="67" t="s">
        <v>187</v>
      </c>
      <c r="C82" s="67" t="s">
        <v>179</v>
      </c>
      <c r="D82" s="68">
        <v>21020079</v>
      </c>
      <c r="E82" s="67" t="s">
        <v>189</v>
      </c>
      <c r="F82" s="69">
        <v>0</v>
      </c>
      <c r="G82" s="69">
        <v>0</v>
      </c>
      <c r="H82" s="69">
        <v>14</v>
      </c>
      <c r="I82" s="69">
        <v>16</v>
      </c>
      <c r="J82" s="69">
        <v>10</v>
      </c>
      <c r="K82" s="69">
        <v>14</v>
      </c>
      <c r="L82" s="132">
        <v>2</v>
      </c>
      <c r="M82" s="132">
        <v>6</v>
      </c>
      <c r="N82" s="132">
        <v>3</v>
      </c>
      <c r="O82" s="132"/>
      <c r="P82" s="133">
        <f t="shared" si="7"/>
        <v>11</v>
      </c>
      <c r="Q82" s="132">
        <v>4</v>
      </c>
      <c r="R82" s="132">
        <v>9</v>
      </c>
      <c r="S82" s="133">
        <f t="shared" si="8"/>
        <v>13</v>
      </c>
      <c r="T82" s="135">
        <f t="shared" si="9"/>
        <v>54</v>
      </c>
      <c r="U82" s="135">
        <v>15</v>
      </c>
      <c r="V82" s="135">
        <v>13</v>
      </c>
      <c r="W82" s="135">
        <v>13</v>
      </c>
      <c r="X82" s="135">
        <v>12</v>
      </c>
      <c r="Y82" s="135">
        <v>9</v>
      </c>
      <c r="Z82" s="135">
        <v>16</v>
      </c>
      <c r="AA82" s="135">
        <v>19</v>
      </c>
      <c r="AB82" s="135">
        <v>10</v>
      </c>
      <c r="AC82" s="135">
        <v>12</v>
      </c>
      <c r="AD82" s="135">
        <v>15</v>
      </c>
      <c r="AE82" s="135">
        <v>13</v>
      </c>
      <c r="AF82" s="135">
        <v>15</v>
      </c>
      <c r="AG82" s="135">
        <f t="shared" si="10"/>
        <v>162</v>
      </c>
      <c r="AH82" s="135">
        <v>16</v>
      </c>
      <c r="AI82" s="135">
        <v>19</v>
      </c>
      <c r="AJ82" s="135">
        <v>9</v>
      </c>
      <c r="AK82" s="135">
        <v>15</v>
      </c>
      <c r="AL82" s="135">
        <v>9</v>
      </c>
      <c r="AM82" s="135">
        <v>13</v>
      </c>
      <c r="AN82" s="135">
        <f t="shared" si="11"/>
        <v>81</v>
      </c>
      <c r="AO82" s="135">
        <v>0</v>
      </c>
      <c r="AP82" s="135">
        <v>0</v>
      </c>
      <c r="AQ82" s="135">
        <v>0</v>
      </c>
      <c r="AR82" s="135">
        <v>0</v>
      </c>
      <c r="AS82" s="135">
        <v>0</v>
      </c>
      <c r="AT82" s="135">
        <v>0</v>
      </c>
      <c r="AU82" s="135">
        <f t="shared" si="12"/>
        <v>0</v>
      </c>
      <c r="AV82" s="136">
        <f t="shared" si="13"/>
        <v>297</v>
      </c>
    </row>
    <row r="83" spans="1:48" ht="12.75">
      <c r="A83" s="63">
        <v>77</v>
      </c>
      <c r="B83" s="67" t="s">
        <v>208</v>
      </c>
      <c r="C83" s="67" t="s">
        <v>185</v>
      </c>
      <c r="D83" s="68">
        <v>21020080</v>
      </c>
      <c r="E83" s="67" t="s">
        <v>210</v>
      </c>
      <c r="F83" s="69">
        <v>0</v>
      </c>
      <c r="G83" s="69">
        <v>0</v>
      </c>
      <c r="H83" s="69">
        <v>11</v>
      </c>
      <c r="I83" s="69">
        <v>11</v>
      </c>
      <c r="J83" s="69">
        <v>16</v>
      </c>
      <c r="K83" s="69">
        <v>13</v>
      </c>
      <c r="L83" s="132">
        <v>2</v>
      </c>
      <c r="M83" s="132">
        <v>7</v>
      </c>
      <c r="N83" s="132">
        <v>3</v>
      </c>
      <c r="O83" s="132">
        <v>0</v>
      </c>
      <c r="P83" s="133">
        <f t="shared" si="7"/>
        <v>12</v>
      </c>
      <c r="Q83" s="132">
        <v>1</v>
      </c>
      <c r="R83" s="132">
        <v>11</v>
      </c>
      <c r="S83" s="133">
        <f t="shared" si="8"/>
        <v>12</v>
      </c>
      <c r="T83" s="135">
        <f t="shared" si="9"/>
        <v>51</v>
      </c>
      <c r="U83" s="135">
        <v>13</v>
      </c>
      <c r="V83" s="135">
        <v>12</v>
      </c>
      <c r="W83" s="135">
        <v>11</v>
      </c>
      <c r="X83" s="135">
        <v>8</v>
      </c>
      <c r="Y83" s="135">
        <v>18</v>
      </c>
      <c r="Z83" s="135">
        <v>9</v>
      </c>
      <c r="AA83" s="135">
        <v>11</v>
      </c>
      <c r="AB83" s="135">
        <v>12</v>
      </c>
      <c r="AC83" s="135">
        <v>8</v>
      </c>
      <c r="AD83" s="135">
        <v>16</v>
      </c>
      <c r="AE83" s="135">
        <v>13</v>
      </c>
      <c r="AF83" s="135">
        <v>12</v>
      </c>
      <c r="AG83" s="135">
        <f t="shared" si="10"/>
        <v>143</v>
      </c>
      <c r="AH83" s="135">
        <v>16</v>
      </c>
      <c r="AI83" s="135">
        <v>10</v>
      </c>
      <c r="AJ83" s="135">
        <v>19</v>
      </c>
      <c r="AK83" s="135">
        <v>9</v>
      </c>
      <c r="AL83" s="135">
        <v>9</v>
      </c>
      <c r="AM83" s="135">
        <v>10</v>
      </c>
      <c r="AN83" s="135">
        <f t="shared" si="11"/>
        <v>73</v>
      </c>
      <c r="AO83" s="135">
        <v>0</v>
      </c>
      <c r="AP83" s="135">
        <v>0</v>
      </c>
      <c r="AQ83" s="135">
        <v>0</v>
      </c>
      <c r="AR83" s="135">
        <v>0</v>
      </c>
      <c r="AS83" s="135">
        <v>0</v>
      </c>
      <c r="AT83" s="135">
        <v>0</v>
      </c>
      <c r="AU83" s="135">
        <f t="shared" si="12"/>
        <v>0</v>
      </c>
      <c r="AV83" s="136">
        <f t="shared" si="13"/>
        <v>267</v>
      </c>
    </row>
    <row r="84" spans="1:48" ht="12.75">
      <c r="A84" s="63">
        <v>78</v>
      </c>
      <c r="B84" s="67" t="s">
        <v>253</v>
      </c>
      <c r="C84" s="67" t="s">
        <v>152</v>
      </c>
      <c r="D84" s="68">
        <v>21020081</v>
      </c>
      <c r="E84" s="67" t="s">
        <v>255</v>
      </c>
      <c r="F84" s="69">
        <v>0</v>
      </c>
      <c r="G84" s="69">
        <v>0</v>
      </c>
      <c r="H84" s="69">
        <v>17</v>
      </c>
      <c r="I84" s="69">
        <v>18</v>
      </c>
      <c r="J84" s="69">
        <v>18</v>
      </c>
      <c r="K84" s="69">
        <v>11</v>
      </c>
      <c r="L84" s="132">
        <v>2</v>
      </c>
      <c r="M84" s="132">
        <v>6</v>
      </c>
      <c r="N84" s="132">
        <v>3</v>
      </c>
      <c r="O84" s="132">
        <v>0</v>
      </c>
      <c r="P84" s="133">
        <f t="shared" si="7"/>
        <v>11</v>
      </c>
      <c r="Q84" s="132">
        <v>0</v>
      </c>
      <c r="R84" s="132">
        <v>16</v>
      </c>
      <c r="S84" s="133">
        <f t="shared" si="8"/>
        <v>16</v>
      </c>
      <c r="T84" s="135">
        <f t="shared" si="9"/>
        <v>64</v>
      </c>
      <c r="U84" s="135">
        <v>25</v>
      </c>
      <c r="V84" s="135">
        <v>18</v>
      </c>
      <c r="W84" s="135">
        <v>11</v>
      </c>
      <c r="X84" s="135">
        <v>20</v>
      </c>
      <c r="Y84" s="135">
        <v>18</v>
      </c>
      <c r="Z84" s="135">
        <v>11</v>
      </c>
      <c r="AA84" s="135">
        <v>11</v>
      </c>
      <c r="AB84" s="135">
        <v>16</v>
      </c>
      <c r="AC84" s="135">
        <v>21</v>
      </c>
      <c r="AD84" s="135">
        <v>26</v>
      </c>
      <c r="AE84" s="135">
        <v>27</v>
      </c>
      <c r="AF84" s="135">
        <v>22</v>
      </c>
      <c r="AG84" s="135">
        <f t="shared" si="10"/>
        <v>226</v>
      </c>
      <c r="AH84" s="135">
        <v>13</v>
      </c>
      <c r="AI84" s="135">
        <v>10</v>
      </c>
      <c r="AJ84" s="135">
        <v>5</v>
      </c>
      <c r="AK84" s="135">
        <v>8</v>
      </c>
      <c r="AL84" s="135">
        <v>16</v>
      </c>
      <c r="AM84" s="135">
        <v>12</v>
      </c>
      <c r="AN84" s="135">
        <f t="shared" si="11"/>
        <v>64</v>
      </c>
      <c r="AO84" s="135">
        <v>0</v>
      </c>
      <c r="AP84" s="135">
        <v>0</v>
      </c>
      <c r="AQ84" s="135">
        <v>0</v>
      </c>
      <c r="AR84" s="135">
        <v>0</v>
      </c>
      <c r="AS84" s="135">
        <v>0</v>
      </c>
      <c r="AT84" s="135">
        <v>0</v>
      </c>
      <c r="AU84" s="135">
        <f t="shared" si="12"/>
        <v>0</v>
      </c>
      <c r="AV84" s="136">
        <f t="shared" si="13"/>
        <v>354</v>
      </c>
    </row>
    <row r="85" spans="1:48" ht="12.75">
      <c r="A85" s="63">
        <v>79</v>
      </c>
      <c r="B85" s="67" t="s">
        <v>166</v>
      </c>
      <c r="C85" s="67" t="s">
        <v>71</v>
      </c>
      <c r="D85" s="68">
        <v>21020082</v>
      </c>
      <c r="E85" s="67" t="s">
        <v>168</v>
      </c>
      <c r="F85" s="69">
        <v>0</v>
      </c>
      <c r="G85" s="69">
        <v>0</v>
      </c>
      <c r="H85" s="69">
        <v>13</v>
      </c>
      <c r="I85" s="69">
        <v>9</v>
      </c>
      <c r="J85" s="69">
        <v>8</v>
      </c>
      <c r="K85" s="69">
        <v>12</v>
      </c>
      <c r="L85" s="132">
        <v>2</v>
      </c>
      <c r="M85" s="132">
        <v>6</v>
      </c>
      <c r="N85" s="132">
        <v>0</v>
      </c>
      <c r="O85" s="132">
        <v>0</v>
      </c>
      <c r="P85" s="133">
        <f t="shared" si="7"/>
        <v>8</v>
      </c>
      <c r="Q85" s="132">
        <v>4</v>
      </c>
      <c r="R85" s="132">
        <v>4</v>
      </c>
      <c r="S85" s="133">
        <f t="shared" si="8"/>
        <v>8</v>
      </c>
      <c r="T85" s="135">
        <f t="shared" si="9"/>
        <v>42</v>
      </c>
      <c r="U85" s="135">
        <v>11</v>
      </c>
      <c r="V85" s="135">
        <v>8</v>
      </c>
      <c r="W85" s="135">
        <v>12</v>
      </c>
      <c r="X85" s="135">
        <v>11</v>
      </c>
      <c r="Y85" s="135">
        <v>11</v>
      </c>
      <c r="Z85" s="135">
        <v>7</v>
      </c>
      <c r="AA85" s="135">
        <v>13</v>
      </c>
      <c r="AB85" s="135">
        <v>9</v>
      </c>
      <c r="AC85" s="135">
        <v>8</v>
      </c>
      <c r="AD85" s="135">
        <v>9</v>
      </c>
      <c r="AE85" s="135">
        <v>10</v>
      </c>
      <c r="AF85" s="135">
        <v>12</v>
      </c>
      <c r="AG85" s="135">
        <f t="shared" si="10"/>
        <v>121</v>
      </c>
      <c r="AH85" s="135">
        <v>0</v>
      </c>
      <c r="AI85" s="135">
        <v>0</v>
      </c>
      <c r="AJ85" s="135">
        <v>0</v>
      </c>
      <c r="AK85" s="135">
        <v>0</v>
      </c>
      <c r="AL85" s="135">
        <v>0</v>
      </c>
      <c r="AM85" s="135">
        <v>0</v>
      </c>
      <c r="AN85" s="135">
        <f t="shared" si="11"/>
        <v>0</v>
      </c>
      <c r="AO85" s="135">
        <v>0</v>
      </c>
      <c r="AP85" s="135">
        <v>0</v>
      </c>
      <c r="AQ85" s="135">
        <v>0</v>
      </c>
      <c r="AR85" s="135">
        <v>0</v>
      </c>
      <c r="AS85" s="135">
        <v>0</v>
      </c>
      <c r="AT85" s="135">
        <v>0</v>
      </c>
      <c r="AU85" s="135">
        <f t="shared" si="12"/>
        <v>0</v>
      </c>
      <c r="AV85" s="136">
        <f t="shared" si="13"/>
        <v>163</v>
      </c>
    </row>
    <row r="86" spans="1:48" ht="12.75">
      <c r="A86" s="63">
        <v>80</v>
      </c>
      <c r="B86" s="67" t="s">
        <v>172</v>
      </c>
      <c r="C86" s="67" t="s">
        <v>161</v>
      </c>
      <c r="D86" s="68">
        <v>21020083</v>
      </c>
      <c r="E86" s="67" t="s">
        <v>174</v>
      </c>
      <c r="F86" s="69">
        <v>0</v>
      </c>
      <c r="G86" s="69">
        <v>0</v>
      </c>
      <c r="H86" s="69">
        <v>15</v>
      </c>
      <c r="I86" s="69">
        <v>18</v>
      </c>
      <c r="J86" s="69">
        <v>10</v>
      </c>
      <c r="K86" s="69">
        <v>17</v>
      </c>
      <c r="L86" s="132">
        <v>2</v>
      </c>
      <c r="M86" s="132">
        <v>6</v>
      </c>
      <c r="N86" s="132">
        <v>0</v>
      </c>
      <c r="O86" s="132">
        <v>0</v>
      </c>
      <c r="P86" s="133">
        <f t="shared" si="7"/>
        <v>8</v>
      </c>
      <c r="Q86" s="132">
        <v>2</v>
      </c>
      <c r="R86" s="132">
        <v>7</v>
      </c>
      <c r="S86" s="133">
        <f t="shared" si="8"/>
        <v>9</v>
      </c>
      <c r="T86" s="135">
        <f t="shared" si="9"/>
        <v>60</v>
      </c>
      <c r="U86" s="135">
        <v>18</v>
      </c>
      <c r="V86" s="135">
        <v>17</v>
      </c>
      <c r="W86" s="135">
        <v>16</v>
      </c>
      <c r="X86" s="135">
        <v>13</v>
      </c>
      <c r="Y86" s="135">
        <v>11</v>
      </c>
      <c r="Z86" s="135">
        <v>10</v>
      </c>
      <c r="AA86" s="135">
        <v>11</v>
      </c>
      <c r="AB86" s="135">
        <v>17</v>
      </c>
      <c r="AC86" s="135">
        <v>16</v>
      </c>
      <c r="AD86" s="135">
        <v>9</v>
      </c>
      <c r="AE86" s="135">
        <v>14</v>
      </c>
      <c r="AF86" s="135">
        <v>9</v>
      </c>
      <c r="AG86" s="135">
        <f t="shared" si="10"/>
        <v>161</v>
      </c>
      <c r="AH86" s="135">
        <v>0</v>
      </c>
      <c r="AI86" s="135">
        <v>0</v>
      </c>
      <c r="AJ86" s="135">
        <v>0</v>
      </c>
      <c r="AK86" s="135">
        <v>0</v>
      </c>
      <c r="AL86" s="135">
        <v>0</v>
      </c>
      <c r="AM86" s="135">
        <v>0</v>
      </c>
      <c r="AN86" s="135">
        <f t="shared" si="11"/>
        <v>0</v>
      </c>
      <c r="AO86" s="135">
        <v>0</v>
      </c>
      <c r="AP86" s="135">
        <v>0</v>
      </c>
      <c r="AQ86" s="135">
        <v>0</v>
      </c>
      <c r="AR86" s="135">
        <v>0</v>
      </c>
      <c r="AS86" s="135">
        <v>0</v>
      </c>
      <c r="AT86" s="135">
        <v>0</v>
      </c>
      <c r="AU86" s="135">
        <f t="shared" si="12"/>
        <v>0</v>
      </c>
      <c r="AV86" s="136">
        <f t="shared" si="13"/>
        <v>221</v>
      </c>
    </row>
    <row r="87" spans="1:48" ht="12.75">
      <c r="A87" s="63">
        <v>81</v>
      </c>
      <c r="B87" s="67" t="s">
        <v>280</v>
      </c>
      <c r="C87" s="67" t="s">
        <v>209</v>
      </c>
      <c r="D87" s="68">
        <v>21020084</v>
      </c>
      <c r="E87" s="67" t="s">
        <v>282</v>
      </c>
      <c r="F87" s="69">
        <v>0</v>
      </c>
      <c r="G87" s="69">
        <v>0</v>
      </c>
      <c r="H87" s="69">
        <v>8</v>
      </c>
      <c r="I87" s="69">
        <v>10</v>
      </c>
      <c r="J87" s="69">
        <v>4</v>
      </c>
      <c r="K87" s="69">
        <v>8</v>
      </c>
      <c r="L87" s="132">
        <v>2</v>
      </c>
      <c r="M87" s="132">
        <v>6</v>
      </c>
      <c r="N87" s="132">
        <v>0</v>
      </c>
      <c r="O87" s="132">
        <v>0</v>
      </c>
      <c r="P87" s="133">
        <f t="shared" si="7"/>
        <v>8</v>
      </c>
      <c r="Q87" s="132">
        <v>4</v>
      </c>
      <c r="R87" s="132">
        <v>3</v>
      </c>
      <c r="S87" s="133">
        <f t="shared" si="8"/>
        <v>7</v>
      </c>
      <c r="T87" s="135">
        <f t="shared" si="9"/>
        <v>30</v>
      </c>
      <c r="U87" s="135">
        <v>11</v>
      </c>
      <c r="V87" s="135">
        <v>4</v>
      </c>
      <c r="W87" s="135">
        <v>6</v>
      </c>
      <c r="X87" s="135">
        <v>6</v>
      </c>
      <c r="Y87" s="135">
        <v>8</v>
      </c>
      <c r="Z87" s="135">
        <v>5</v>
      </c>
      <c r="AA87" s="135">
        <v>8</v>
      </c>
      <c r="AB87" s="135">
        <v>6</v>
      </c>
      <c r="AC87" s="135">
        <v>8</v>
      </c>
      <c r="AD87" s="135">
        <v>8</v>
      </c>
      <c r="AE87" s="135">
        <v>7</v>
      </c>
      <c r="AF87" s="135">
        <v>5</v>
      </c>
      <c r="AG87" s="135">
        <f t="shared" si="10"/>
        <v>82</v>
      </c>
      <c r="AH87" s="135">
        <v>0</v>
      </c>
      <c r="AI87" s="135">
        <v>0</v>
      </c>
      <c r="AJ87" s="135">
        <v>0</v>
      </c>
      <c r="AK87" s="135">
        <v>0</v>
      </c>
      <c r="AL87" s="135">
        <v>0</v>
      </c>
      <c r="AM87" s="135">
        <v>0</v>
      </c>
      <c r="AN87" s="135">
        <f t="shared" si="11"/>
        <v>0</v>
      </c>
      <c r="AO87" s="135">
        <v>0</v>
      </c>
      <c r="AP87" s="135">
        <v>0</v>
      </c>
      <c r="AQ87" s="135">
        <v>0</v>
      </c>
      <c r="AR87" s="135">
        <v>0</v>
      </c>
      <c r="AS87" s="135">
        <v>0</v>
      </c>
      <c r="AT87" s="135">
        <v>0</v>
      </c>
      <c r="AU87" s="135">
        <f t="shared" si="12"/>
        <v>0</v>
      </c>
      <c r="AV87" s="136">
        <f t="shared" si="13"/>
        <v>112</v>
      </c>
    </row>
    <row r="88" spans="1:48" ht="12.75">
      <c r="A88" s="63">
        <v>82</v>
      </c>
      <c r="B88" s="67" t="s">
        <v>151</v>
      </c>
      <c r="C88" s="67" t="s">
        <v>239</v>
      </c>
      <c r="D88" s="68">
        <v>21020085</v>
      </c>
      <c r="E88" s="67" t="s">
        <v>153</v>
      </c>
      <c r="F88" s="69">
        <v>0</v>
      </c>
      <c r="G88" s="69">
        <v>0</v>
      </c>
      <c r="H88" s="69">
        <v>12</v>
      </c>
      <c r="I88" s="69">
        <v>10</v>
      </c>
      <c r="J88" s="69">
        <v>13</v>
      </c>
      <c r="K88" s="69">
        <v>15</v>
      </c>
      <c r="L88" s="132">
        <v>2</v>
      </c>
      <c r="M88" s="132">
        <v>6</v>
      </c>
      <c r="N88" s="132">
        <v>3</v>
      </c>
      <c r="O88" s="132">
        <v>0</v>
      </c>
      <c r="P88" s="133">
        <f t="shared" si="7"/>
        <v>11</v>
      </c>
      <c r="Q88" s="132">
        <v>3</v>
      </c>
      <c r="R88" s="132">
        <v>10</v>
      </c>
      <c r="S88" s="133">
        <f t="shared" si="8"/>
        <v>13</v>
      </c>
      <c r="T88" s="135">
        <f t="shared" si="9"/>
        <v>50</v>
      </c>
      <c r="U88" s="135">
        <v>20</v>
      </c>
      <c r="V88" s="135">
        <v>6</v>
      </c>
      <c r="W88" s="135">
        <v>19</v>
      </c>
      <c r="X88" s="135">
        <v>16</v>
      </c>
      <c r="Y88" s="135">
        <v>12</v>
      </c>
      <c r="Z88" s="135">
        <v>12</v>
      </c>
      <c r="AA88" s="135">
        <v>17</v>
      </c>
      <c r="AB88" s="135">
        <v>12</v>
      </c>
      <c r="AC88" s="135">
        <v>16</v>
      </c>
      <c r="AD88" s="135">
        <v>12</v>
      </c>
      <c r="AE88" s="135">
        <v>13</v>
      </c>
      <c r="AF88" s="135">
        <v>7</v>
      </c>
      <c r="AG88" s="135">
        <f t="shared" si="10"/>
        <v>162</v>
      </c>
      <c r="AH88" s="135">
        <v>17</v>
      </c>
      <c r="AI88" s="135">
        <v>16</v>
      </c>
      <c r="AJ88" s="135">
        <v>13</v>
      </c>
      <c r="AK88" s="135">
        <v>23</v>
      </c>
      <c r="AL88" s="135">
        <v>12</v>
      </c>
      <c r="AM88" s="135">
        <v>8</v>
      </c>
      <c r="AN88" s="135">
        <f t="shared" si="11"/>
        <v>89</v>
      </c>
      <c r="AO88" s="135">
        <v>0</v>
      </c>
      <c r="AP88" s="135">
        <v>0</v>
      </c>
      <c r="AQ88" s="135">
        <v>0</v>
      </c>
      <c r="AR88" s="135">
        <v>0</v>
      </c>
      <c r="AS88" s="135">
        <v>0</v>
      </c>
      <c r="AT88" s="135">
        <v>0</v>
      </c>
      <c r="AU88" s="135">
        <f t="shared" si="12"/>
        <v>0</v>
      </c>
      <c r="AV88" s="136">
        <f t="shared" si="13"/>
        <v>301</v>
      </c>
    </row>
    <row r="89" spans="1:48" ht="12.75">
      <c r="A89" s="63">
        <v>83</v>
      </c>
      <c r="B89" s="67" t="s">
        <v>217</v>
      </c>
      <c r="C89" s="67" t="s">
        <v>158</v>
      </c>
      <c r="D89" s="68">
        <v>21020086</v>
      </c>
      <c r="E89" s="67" t="s">
        <v>219</v>
      </c>
      <c r="F89" s="69">
        <v>0</v>
      </c>
      <c r="G89" s="69">
        <v>0</v>
      </c>
      <c r="H89" s="69">
        <v>4</v>
      </c>
      <c r="I89" s="69">
        <v>8</v>
      </c>
      <c r="J89" s="69">
        <v>6</v>
      </c>
      <c r="K89" s="69">
        <v>1</v>
      </c>
      <c r="L89" s="132">
        <v>2</v>
      </c>
      <c r="M89" s="132">
        <v>6</v>
      </c>
      <c r="N89" s="132">
        <v>0</v>
      </c>
      <c r="O89" s="132">
        <v>0</v>
      </c>
      <c r="P89" s="133">
        <f t="shared" si="7"/>
        <v>8</v>
      </c>
      <c r="Q89" s="132">
        <v>1</v>
      </c>
      <c r="R89" s="132">
        <v>5</v>
      </c>
      <c r="S89" s="133">
        <f t="shared" si="8"/>
        <v>6</v>
      </c>
      <c r="T89" s="135">
        <f t="shared" si="9"/>
        <v>19</v>
      </c>
      <c r="U89" s="135">
        <v>7</v>
      </c>
      <c r="V89" s="135">
        <v>7</v>
      </c>
      <c r="W89" s="135">
        <v>4</v>
      </c>
      <c r="X89" s="135">
        <v>8</v>
      </c>
      <c r="Y89" s="135">
        <v>7</v>
      </c>
      <c r="Z89" s="135">
        <v>6</v>
      </c>
      <c r="AA89" s="135">
        <v>7</v>
      </c>
      <c r="AB89" s="135">
        <v>4</v>
      </c>
      <c r="AC89" s="135">
        <v>9</v>
      </c>
      <c r="AD89" s="135">
        <v>7</v>
      </c>
      <c r="AE89" s="135">
        <v>5</v>
      </c>
      <c r="AF89" s="135">
        <v>7</v>
      </c>
      <c r="AG89" s="135">
        <f t="shared" si="10"/>
        <v>78</v>
      </c>
      <c r="AH89" s="135">
        <v>0</v>
      </c>
      <c r="AI89" s="135">
        <v>0</v>
      </c>
      <c r="AJ89" s="135">
        <v>0</v>
      </c>
      <c r="AK89" s="135">
        <v>0</v>
      </c>
      <c r="AL89" s="135">
        <v>0</v>
      </c>
      <c r="AM89" s="135">
        <v>0</v>
      </c>
      <c r="AN89" s="135">
        <f t="shared" si="11"/>
        <v>0</v>
      </c>
      <c r="AO89" s="135">
        <v>0</v>
      </c>
      <c r="AP89" s="135">
        <v>0</v>
      </c>
      <c r="AQ89" s="135">
        <v>0</v>
      </c>
      <c r="AR89" s="135">
        <v>0</v>
      </c>
      <c r="AS89" s="135">
        <v>0</v>
      </c>
      <c r="AT89" s="135">
        <v>0</v>
      </c>
      <c r="AU89" s="135">
        <f t="shared" si="12"/>
        <v>0</v>
      </c>
      <c r="AV89" s="136">
        <f t="shared" si="13"/>
        <v>97</v>
      </c>
    </row>
    <row r="90" spans="1:48" ht="12.75">
      <c r="A90" s="63">
        <v>84</v>
      </c>
      <c r="B90" s="67" t="s">
        <v>148</v>
      </c>
      <c r="C90" s="67" t="s">
        <v>56</v>
      </c>
      <c r="D90" s="68">
        <v>21020087</v>
      </c>
      <c r="E90" s="67" t="s">
        <v>150</v>
      </c>
      <c r="F90" s="69">
        <v>0</v>
      </c>
      <c r="G90" s="69">
        <v>0</v>
      </c>
      <c r="H90" s="69">
        <v>6</v>
      </c>
      <c r="I90" s="69">
        <v>8</v>
      </c>
      <c r="J90" s="69">
        <v>10</v>
      </c>
      <c r="K90" s="69">
        <v>8</v>
      </c>
      <c r="L90" s="132">
        <v>2</v>
      </c>
      <c r="M90" s="132">
        <v>6</v>
      </c>
      <c r="N90" s="132">
        <v>0</v>
      </c>
      <c r="O90" s="132">
        <v>0</v>
      </c>
      <c r="P90" s="133">
        <f t="shared" si="7"/>
        <v>8</v>
      </c>
      <c r="Q90" s="132">
        <v>2</v>
      </c>
      <c r="R90" s="132">
        <v>5</v>
      </c>
      <c r="S90" s="133">
        <f t="shared" si="8"/>
        <v>7</v>
      </c>
      <c r="T90" s="135">
        <f t="shared" si="9"/>
        <v>32</v>
      </c>
      <c r="U90" s="135">
        <v>10</v>
      </c>
      <c r="V90" s="135">
        <v>11</v>
      </c>
      <c r="W90" s="135">
        <v>9</v>
      </c>
      <c r="X90" s="135">
        <v>7</v>
      </c>
      <c r="Y90" s="135">
        <v>7</v>
      </c>
      <c r="Z90" s="135">
        <v>11</v>
      </c>
      <c r="AA90" s="135">
        <v>13</v>
      </c>
      <c r="AB90" s="135">
        <v>9</v>
      </c>
      <c r="AC90" s="135">
        <v>13</v>
      </c>
      <c r="AD90" s="135">
        <v>10</v>
      </c>
      <c r="AE90" s="135">
        <v>11</v>
      </c>
      <c r="AF90" s="135">
        <v>16</v>
      </c>
      <c r="AG90" s="135">
        <f t="shared" si="10"/>
        <v>127</v>
      </c>
      <c r="AH90" s="135">
        <v>0</v>
      </c>
      <c r="AI90" s="135">
        <v>0</v>
      </c>
      <c r="AJ90" s="135">
        <v>0</v>
      </c>
      <c r="AK90" s="135">
        <v>0</v>
      </c>
      <c r="AL90" s="135">
        <v>0</v>
      </c>
      <c r="AM90" s="135">
        <v>0</v>
      </c>
      <c r="AN90" s="135">
        <f t="shared" si="11"/>
        <v>0</v>
      </c>
      <c r="AO90" s="135">
        <v>0</v>
      </c>
      <c r="AP90" s="135">
        <v>0</v>
      </c>
      <c r="AQ90" s="135">
        <v>0</v>
      </c>
      <c r="AR90" s="135">
        <v>0</v>
      </c>
      <c r="AS90" s="135">
        <v>0</v>
      </c>
      <c r="AT90" s="135">
        <v>0</v>
      </c>
      <c r="AU90" s="135">
        <f t="shared" si="12"/>
        <v>0</v>
      </c>
      <c r="AV90" s="136">
        <f t="shared" si="13"/>
        <v>159</v>
      </c>
    </row>
    <row r="91" spans="1:48" ht="12.75">
      <c r="A91" s="63">
        <v>85</v>
      </c>
      <c r="B91" s="67" t="s">
        <v>25</v>
      </c>
      <c r="C91" s="67" t="s">
        <v>200</v>
      </c>
      <c r="D91" s="68">
        <v>21020088</v>
      </c>
      <c r="E91" s="67" t="s">
        <v>27</v>
      </c>
      <c r="F91" s="69">
        <v>0</v>
      </c>
      <c r="G91" s="69">
        <v>0</v>
      </c>
      <c r="H91" s="69">
        <v>16</v>
      </c>
      <c r="I91" s="69">
        <v>8</v>
      </c>
      <c r="J91" s="69">
        <v>8</v>
      </c>
      <c r="K91" s="69">
        <v>11</v>
      </c>
      <c r="L91" s="132">
        <v>2</v>
      </c>
      <c r="M91" s="132">
        <v>6</v>
      </c>
      <c r="N91" s="132">
        <v>3</v>
      </c>
      <c r="O91" s="132">
        <v>0</v>
      </c>
      <c r="P91" s="133">
        <f t="shared" si="7"/>
        <v>11</v>
      </c>
      <c r="Q91" s="132">
        <v>0</v>
      </c>
      <c r="R91" s="132">
        <v>12</v>
      </c>
      <c r="S91" s="133">
        <f t="shared" si="8"/>
        <v>12</v>
      </c>
      <c r="T91" s="135">
        <f t="shared" si="9"/>
        <v>43</v>
      </c>
      <c r="U91" s="135">
        <v>8</v>
      </c>
      <c r="V91" s="135">
        <v>13</v>
      </c>
      <c r="W91" s="135">
        <v>9</v>
      </c>
      <c r="X91" s="135">
        <v>9</v>
      </c>
      <c r="Y91" s="135">
        <v>17</v>
      </c>
      <c r="Z91" s="135">
        <v>4</v>
      </c>
      <c r="AA91" s="135">
        <v>12</v>
      </c>
      <c r="AB91" s="135">
        <v>7</v>
      </c>
      <c r="AC91" s="135">
        <v>12</v>
      </c>
      <c r="AD91" s="135">
        <v>10</v>
      </c>
      <c r="AE91" s="135">
        <v>14</v>
      </c>
      <c r="AF91" s="135">
        <v>15</v>
      </c>
      <c r="AG91" s="135">
        <f t="shared" si="10"/>
        <v>130</v>
      </c>
      <c r="AH91" s="135">
        <v>9</v>
      </c>
      <c r="AI91" s="135">
        <v>6</v>
      </c>
      <c r="AJ91" s="135">
        <v>5</v>
      </c>
      <c r="AK91" s="135">
        <v>3</v>
      </c>
      <c r="AL91" s="135">
        <v>9</v>
      </c>
      <c r="AM91" s="135">
        <v>5</v>
      </c>
      <c r="AN91" s="135">
        <f t="shared" si="11"/>
        <v>37</v>
      </c>
      <c r="AO91" s="135">
        <v>0</v>
      </c>
      <c r="AP91" s="135">
        <v>0</v>
      </c>
      <c r="AQ91" s="135">
        <v>0</v>
      </c>
      <c r="AR91" s="135">
        <v>0</v>
      </c>
      <c r="AS91" s="135">
        <v>0</v>
      </c>
      <c r="AT91" s="135">
        <v>0</v>
      </c>
      <c r="AU91" s="135">
        <f t="shared" si="12"/>
        <v>0</v>
      </c>
      <c r="AV91" s="136">
        <f t="shared" si="13"/>
        <v>210</v>
      </c>
    </row>
    <row r="92" spans="1:48" ht="12.75">
      <c r="A92" s="63">
        <v>86</v>
      </c>
      <c r="B92" s="67" t="s">
        <v>46</v>
      </c>
      <c r="C92" s="67" t="s">
        <v>257</v>
      </c>
      <c r="D92" s="68">
        <v>21020089</v>
      </c>
      <c r="E92" s="67" t="s">
        <v>48</v>
      </c>
      <c r="F92" s="69">
        <v>0</v>
      </c>
      <c r="G92" s="69">
        <v>0</v>
      </c>
      <c r="H92" s="69">
        <v>11</v>
      </c>
      <c r="I92" s="69">
        <v>21</v>
      </c>
      <c r="J92" s="69">
        <v>18</v>
      </c>
      <c r="K92" s="69">
        <v>26</v>
      </c>
      <c r="L92" s="132">
        <v>2</v>
      </c>
      <c r="M92" s="132">
        <v>12</v>
      </c>
      <c r="N92" s="132">
        <v>0</v>
      </c>
      <c r="O92" s="132">
        <v>0</v>
      </c>
      <c r="P92" s="133">
        <f t="shared" si="7"/>
        <v>14</v>
      </c>
      <c r="Q92" s="132">
        <v>6</v>
      </c>
      <c r="R92" s="132">
        <v>11</v>
      </c>
      <c r="S92" s="133">
        <f t="shared" si="8"/>
        <v>17</v>
      </c>
      <c r="T92" s="135">
        <f t="shared" si="9"/>
        <v>76</v>
      </c>
      <c r="U92" s="135">
        <v>22</v>
      </c>
      <c r="V92" s="135">
        <v>20</v>
      </c>
      <c r="W92" s="135">
        <v>26</v>
      </c>
      <c r="X92" s="135">
        <v>29</v>
      </c>
      <c r="Y92" s="135">
        <v>26</v>
      </c>
      <c r="Z92" s="135">
        <v>24</v>
      </c>
      <c r="AA92" s="135">
        <v>27</v>
      </c>
      <c r="AB92" s="135">
        <v>31</v>
      </c>
      <c r="AC92" s="135">
        <v>26</v>
      </c>
      <c r="AD92" s="135">
        <v>23</v>
      </c>
      <c r="AE92" s="135">
        <v>23</v>
      </c>
      <c r="AF92" s="135">
        <v>25</v>
      </c>
      <c r="AG92" s="135">
        <f t="shared" si="10"/>
        <v>302</v>
      </c>
      <c r="AH92" s="135">
        <v>0</v>
      </c>
      <c r="AI92" s="135">
        <v>0</v>
      </c>
      <c r="AJ92" s="135">
        <v>0</v>
      </c>
      <c r="AK92" s="135">
        <v>0</v>
      </c>
      <c r="AL92" s="135">
        <v>0</v>
      </c>
      <c r="AM92" s="135">
        <v>0</v>
      </c>
      <c r="AN92" s="135">
        <f t="shared" si="11"/>
        <v>0</v>
      </c>
      <c r="AO92" s="135">
        <v>0</v>
      </c>
      <c r="AP92" s="135">
        <v>0</v>
      </c>
      <c r="AQ92" s="135">
        <v>0</v>
      </c>
      <c r="AR92" s="135">
        <v>0</v>
      </c>
      <c r="AS92" s="135">
        <v>0</v>
      </c>
      <c r="AT92" s="135">
        <v>0</v>
      </c>
      <c r="AU92" s="135">
        <f t="shared" si="12"/>
        <v>0</v>
      </c>
      <c r="AV92" s="136">
        <f t="shared" si="13"/>
        <v>378</v>
      </c>
    </row>
    <row r="93" spans="1:48" ht="12.75">
      <c r="A93" s="63">
        <v>87</v>
      </c>
      <c r="B93" s="67" t="s">
        <v>79</v>
      </c>
      <c r="C93" s="67" t="s">
        <v>227</v>
      </c>
      <c r="D93" s="68">
        <v>21020090</v>
      </c>
      <c r="E93" s="67" t="s">
        <v>81</v>
      </c>
      <c r="F93" s="69">
        <v>0</v>
      </c>
      <c r="G93" s="69">
        <v>0</v>
      </c>
      <c r="H93" s="69">
        <v>20</v>
      </c>
      <c r="I93" s="69">
        <v>14</v>
      </c>
      <c r="J93" s="69">
        <v>9</v>
      </c>
      <c r="K93" s="69">
        <v>5</v>
      </c>
      <c r="L93" s="132">
        <v>2</v>
      </c>
      <c r="M93" s="132">
        <v>6</v>
      </c>
      <c r="N93" s="132">
        <v>3</v>
      </c>
      <c r="O93" s="132">
        <v>0</v>
      </c>
      <c r="P93" s="133">
        <f t="shared" si="7"/>
        <v>11</v>
      </c>
      <c r="Q93" s="132">
        <v>1</v>
      </c>
      <c r="R93" s="132">
        <v>12</v>
      </c>
      <c r="S93" s="133">
        <f t="shared" si="8"/>
        <v>13</v>
      </c>
      <c r="T93" s="135">
        <f t="shared" si="9"/>
        <v>48</v>
      </c>
      <c r="U93" s="135">
        <v>7</v>
      </c>
      <c r="V93" s="135">
        <v>6</v>
      </c>
      <c r="W93" s="135">
        <v>9</v>
      </c>
      <c r="X93" s="135">
        <v>9</v>
      </c>
      <c r="Y93" s="135">
        <v>1</v>
      </c>
      <c r="Z93" s="135">
        <v>5</v>
      </c>
      <c r="AA93" s="135">
        <v>8</v>
      </c>
      <c r="AB93" s="135">
        <v>10</v>
      </c>
      <c r="AC93" s="135">
        <v>25</v>
      </c>
      <c r="AD93" s="135">
        <v>8</v>
      </c>
      <c r="AE93" s="135">
        <v>15</v>
      </c>
      <c r="AF93" s="135">
        <v>8</v>
      </c>
      <c r="AG93" s="135">
        <f t="shared" si="10"/>
        <v>111</v>
      </c>
      <c r="AH93" s="135">
        <v>12</v>
      </c>
      <c r="AI93" s="135">
        <v>8</v>
      </c>
      <c r="AJ93" s="135">
        <v>8</v>
      </c>
      <c r="AK93" s="135">
        <v>9</v>
      </c>
      <c r="AL93" s="135">
        <v>7</v>
      </c>
      <c r="AM93" s="135">
        <v>10</v>
      </c>
      <c r="AN93" s="135">
        <f t="shared" si="11"/>
        <v>54</v>
      </c>
      <c r="AO93" s="135">
        <v>0</v>
      </c>
      <c r="AP93" s="135">
        <v>0</v>
      </c>
      <c r="AQ93" s="135">
        <v>0</v>
      </c>
      <c r="AR93" s="135">
        <v>0</v>
      </c>
      <c r="AS93" s="135">
        <v>0</v>
      </c>
      <c r="AT93" s="135">
        <v>0</v>
      </c>
      <c r="AU93" s="135">
        <f t="shared" si="12"/>
        <v>0</v>
      </c>
      <c r="AV93" s="136">
        <f t="shared" si="13"/>
        <v>213</v>
      </c>
    </row>
    <row r="94" spans="1:48" ht="12.75">
      <c r="A94" s="63">
        <v>88</v>
      </c>
      <c r="B94" s="67" t="s">
        <v>82</v>
      </c>
      <c r="C94" s="67" t="s">
        <v>35</v>
      </c>
      <c r="D94" s="68">
        <v>21020091</v>
      </c>
      <c r="E94" s="67" t="s">
        <v>84</v>
      </c>
      <c r="F94" s="69">
        <v>0</v>
      </c>
      <c r="G94" s="69">
        <v>0</v>
      </c>
      <c r="H94" s="69">
        <v>10</v>
      </c>
      <c r="I94" s="69">
        <v>17</v>
      </c>
      <c r="J94" s="69">
        <v>11</v>
      </c>
      <c r="K94" s="69">
        <v>8</v>
      </c>
      <c r="L94" s="132">
        <v>2</v>
      </c>
      <c r="M94" s="132">
        <v>6</v>
      </c>
      <c r="N94" s="132">
        <v>3</v>
      </c>
      <c r="O94" s="132">
        <v>0</v>
      </c>
      <c r="P94" s="133">
        <f t="shared" si="7"/>
        <v>11</v>
      </c>
      <c r="Q94" s="132">
        <v>1</v>
      </c>
      <c r="R94" s="132">
        <v>12</v>
      </c>
      <c r="S94" s="133">
        <f t="shared" si="8"/>
        <v>13</v>
      </c>
      <c r="T94" s="135">
        <f t="shared" si="9"/>
        <v>46</v>
      </c>
      <c r="U94" s="135">
        <v>7</v>
      </c>
      <c r="V94" s="135">
        <v>11</v>
      </c>
      <c r="W94" s="135">
        <v>11</v>
      </c>
      <c r="X94" s="135">
        <v>4</v>
      </c>
      <c r="Y94" s="135">
        <v>5</v>
      </c>
      <c r="Z94" s="135">
        <v>14</v>
      </c>
      <c r="AA94" s="135">
        <v>13</v>
      </c>
      <c r="AB94" s="135">
        <v>7</v>
      </c>
      <c r="AC94" s="135">
        <v>7</v>
      </c>
      <c r="AD94" s="135">
        <v>5</v>
      </c>
      <c r="AE94" s="135">
        <v>8</v>
      </c>
      <c r="AF94" s="135">
        <v>15</v>
      </c>
      <c r="AG94" s="135">
        <f t="shared" si="10"/>
        <v>107</v>
      </c>
      <c r="AH94" s="135">
        <v>4</v>
      </c>
      <c r="AI94" s="135">
        <v>7</v>
      </c>
      <c r="AJ94" s="135">
        <v>5</v>
      </c>
      <c r="AK94" s="135">
        <v>8</v>
      </c>
      <c r="AL94" s="135">
        <v>3</v>
      </c>
      <c r="AM94" s="135">
        <v>4</v>
      </c>
      <c r="AN94" s="135">
        <f t="shared" si="11"/>
        <v>31</v>
      </c>
      <c r="AO94" s="135">
        <v>0</v>
      </c>
      <c r="AP94" s="135">
        <v>0</v>
      </c>
      <c r="AQ94" s="135">
        <v>0</v>
      </c>
      <c r="AR94" s="135">
        <v>0</v>
      </c>
      <c r="AS94" s="135">
        <v>0</v>
      </c>
      <c r="AT94" s="135">
        <v>0</v>
      </c>
      <c r="AU94" s="135">
        <f t="shared" si="12"/>
        <v>0</v>
      </c>
      <c r="AV94" s="136">
        <f t="shared" si="13"/>
        <v>184</v>
      </c>
    </row>
    <row r="95" spans="1:48" ht="12.75">
      <c r="A95" s="63">
        <v>89</v>
      </c>
      <c r="B95" s="67" t="s">
        <v>43</v>
      </c>
      <c r="C95" s="67" t="s">
        <v>221</v>
      </c>
      <c r="D95" s="68">
        <v>21020092</v>
      </c>
      <c r="E95" s="67" t="s">
        <v>45</v>
      </c>
      <c r="F95" s="69">
        <v>0</v>
      </c>
      <c r="G95" s="69">
        <v>0</v>
      </c>
      <c r="H95" s="69">
        <v>7</v>
      </c>
      <c r="I95" s="69">
        <v>6</v>
      </c>
      <c r="J95" s="69">
        <v>15</v>
      </c>
      <c r="K95" s="69">
        <v>4</v>
      </c>
      <c r="L95" s="132">
        <v>2</v>
      </c>
      <c r="M95" s="132">
        <v>6</v>
      </c>
      <c r="N95" s="132">
        <v>0</v>
      </c>
      <c r="O95" s="132">
        <v>0</v>
      </c>
      <c r="P95" s="133">
        <f t="shared" si="7"/>
        <v>8</v>
      </c>
      <c r="Q95" s="132">
        <v>5</v>
      </c>
      <c r="R95" s="132">
        <v>1</v>
      </c>
      <c r="S95" s="133">
        <f t="shared" si="8"/>
        <v>6</v>
      </c>
      <c r="T95" s="135">
        <f t="shared" si="9"/>
        <v>32</v>
      </c>
      <c r="U95" s="135">
        <v>6</v>
      </c>
      <c r="V95" s="135">
        <v>1</v>
      </c>
      <c r="W95" s="135">
        <v>6</v>
      </c>
      <c r="X95" s="135">
        <v>6</v>
      </c>
      <c r="Y95" s="135">
        <v>9</v>
      </c>
      <c r="Z95" s="135">
        <v>9</v>
      </c>
      <c r="AA95" s="135">
        <v>4</v>
      </c>
      <c r="AB95" s="135">
        <v>7</v>
      </c>
      <c r="AC95" s="135">
        <v>9</v>
      </c>
      <c r="AD95" s="135">
        <v>3</v>
      </c>
      <c r="AE95" s="135">
        <v>9</v>
      </c>
      <c r="AF95" s="135">
        <v>2</v>
      </c>
      <c r="AG95" s="135">
        <f t="shared" si="10"/>
        <v>71</v>
      </c>
      <c r="AH95" s="135">
        <v>0</v>
      </c>
      <c r="AI95" s="135">
        <v>0</v>
      </c>
      <c r="AJ95" s="135">
        <v>0</v>
      </c>
      <c r="AK95" s="135">
        <v>0</v>
      </c>
      <c r="AL95" s="135">
        <v>0</v>
      </c>
      <c r="AM95" s="135">
        <v>0</v>
      </c>
      <c r="AN95" s="135">
        <f t="shared" si="11"/>
        <v>0</v>
      </c>
      <c r="AO95" s="135">
        <v>0</v>
      </c>
      <c r="AP95" s="135">
        <v>0</v>
      </c>
      <c r="AQ95" s="135">
        <v>0</v>
      </c>
      <c r="AR95" s="135">
        <v>0</v>
      </c>
      <c r="AS95" s="135">
        <v>0</v>
      </c>
      <c r="AT95" s="135">
        <v>0</v>
      </c>
      <c r="AU95" s="135">
        <f t="shared" si="12"/>
        <v>0</v>
      </c>
      <c r="AV95" s="136">
        <f t="shared" si="13"/>
        <v>103</v>
      </c>
    </row>
    <row r="96" spans="1:48" ht="12.75">
      <c r="A96" s="63">
        <v>90</v>
      </c>
      <c r="B96" s="67" t="s">
        <v>94</v>
      </c>
      <c r="C96" s="67" t="s">
        <v>290</v>
      </c>
      <c r="D96" s="68">
        <v>21022001</v>
      </c>
      <c r="E96" s="67" t="s">
        <v>96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132">
        <v>0</v>
      </c>
      <c r="M96" s="132">
        <v>0</v>
      </c>
      <c r="N96" s="132">
        <v>36</v>
      </c>
      <c r="O96" s="132">
        <v>21</v>
      </c>
      <c r="P96" s="133">
        <f t="shared" si="7"/>
        <v>57</v>
      </c>
      <c r="Q96" s="132">
        <v>28</v>
      </c>
      <c r="R96" s="132">
        <v>75</v>
      </c>
      <c r="S96" s="133">
        <f t="shared" si="8"/>
        <v>103</v>
      </c>
      <c r="T96" s="135">
        <f t="shared" si="9"/>
        <v>0</v>
      </c>
      <c r="U96" s="135">
        <v>0</v>
      </c>
      <c r="V96" s="135">
        <v>0</v>
      </c>
      <c r="W96" s="135">
        <v>0</v>
      </c>
      <c r="X96" s="135">
        <v>0</v>
      </c>
      <c r="Y96" s="135">
        <v>0</v>
      </c>
      <c r="Z96" s="135">
        <v>0</v>
      </c>
      <c r="AA96" s="135">
        <v>0</v>
      </c>
      <c r="AB96" s="135">
        <v>0</v>
      </c>
      <c r="AC96" s="135">
        <v>0</v>
      </c>
      <c r="AD96" s="135">
        <v>0</v>
      </c>
      <c r="AE96" s="135">
        <v>0</v>
      </c>
      <c r="AF96" s="135">
        <v>0</v>
      </c>
      <c r="AG96" s="135">
        <f t="shared" si="10"/>
        <v>0</v>
      </c>
      <c r="AH96" s="135">
        <v>265</v>
      </c>
      <c r="AI96" s="135">
        <v>318</v>
      </c>
      <c r="AJ96" s="135">
        <v>281</v>
      </c>
      <c r="AK96" s="135">
        <v>293</v>
      </c>
      <c r="AL96" s="135">
        <v>272</v>
      </c>
      <c r="AM96" s="135">
        <v>306</v>
      </c>
      <c r="AN96" s="135">
        <f t="shared" si="11"/>
        <v>1735</v>
      </c>
      <c r="AO96" s="135">
        <v>114</v>
      </c>
      <c r="AP96" s="135">
        <v>209</v>
      </c>
      <c r="AQ96" s="135">
        <v>111</v>
      </c>
      <c r="AR96" s="135">
        <v>189</v>
      </c>
      <c r="AS96" s="135">
        <v>105</v>
      </c>
      <c r="AT96" s="135">
        <v>195</v>
      </c>
      <c r="AU96" s="135">
        <f t="shared" si="12"/>
        <v>923</v>
      </c>
      <c r="AV96" s="136">
        <f t="shared" si="13"/>
        <v>2658</v>
      </c>
    </row>
    <row r="97" spans="1:48" ht="12.75">
      <c r="A97" s="63">
        <v>91</v>
      </c>
      <c r="B97" s="67" t="s">
        <v>109</v>
      </c>
      <c r="C97" s="67" t="s">
        <v>110</v>
      </c>
      <c r="D97" s="68">
        <v>21022002</v>
      </c>
      <c r="E97" s="67" t="s">
        <v>111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  <c r="L97" s="132">
        <v>0</v>
      </c>
      <c r="M97" s="132">
        <v>0</v>
      </c>
      <c r="N97" s="132">
        <v>24</v>
      </c>
      <c r="O97" s="132">
        <v>12</v>
      </c>
      <c r="P97" s="133">
        <f t="shared" si="7"/>
        <v>36</v>
      </c>
      <c r="Q97" s="132">
        <v>14</v>
      </c>
      <c r="R97" s="132">
        <v>40</v>
      </c>
      <c r="S97" s="133">
        <f t="shared" si="8"/>
        <v>54</v>
      </c>
      <c r="T97" s="135">
        <f t="shared" si="9"/>
        <v>0</v>
      </c>
      <c r="U97" s="135">
        <v>0</v>
      </c>
      <c r="V97" s="135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135">
        <v>0</v>
      </c>
      <c r="AC97" s="135">
        <v>0</v>
      </c>
      <c r="AD97" s="135">
        <v>0</v>
      </c>
      <c r="AE97" s="135">
        <v>0</v>
      </c>
      <c r="AF97" s="135">
        <v>0</v>
      </c>
      <c r="AG97" s="135">
        <f t="shared" si="10"/>
        <v>0</v>
      </c>
      <c r="AH97" s="135">
        <v>207</v>
      </c>
      <c r="AI97" s="135">
        <v>181</v>
      </c>
      <c r="AJ97" s="135">
        <v>172</v>
      </c>
      <c r="AK97" s="135">
        <v>172</v>
      </c>
      <c r="AL97" s="135">
        <v>149</v>
      </c>
      <c r="AM97" s="135">
        <v>162</v>
      </c>
      <c r="AN97" s="135">
        <f t="shared" si="11"/>
        <v>1043</v>
      </c>
      <c r="AO97" s="135">
        <v>62</v>
      </c>
      <c r="AP97" s="135">
        <v>103</v>
      </c>
      <c r="AQ97" s="135">
        <v>62</v>
      </c>
      <c r="AR97" s="135">
        <v>81</v>
      </c>
      <c r="AS97" s="135">
        <v>58</v>
      </c>
      <c r="AT97" s="135">
        <v>93</v>
      </c>
      <c r="AU97" s="135">
        <f t="shared" si="12"/>
        <v>459</v>
      </c>
      <c r="AV97" s="136">
        <f t="shared" si="13"/>
        <v>1502</v>
      </c>
    </row>
    <row r="98" spans="1:48" ht="12.75">
      <c r="A98" s="63">
        <v>92</v>
      </c>
      <c r="B98" s="67" t="s">
        <v>91</v>
      </c>
      <c r="C98" s="67" t="s">
        <v>119</v>
      </c>
      <c r="D98" s="68">
        <v>21022003</v>
      </c>
      <c r="E98" s="67" t="s">
        <v>93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132">
        <v>0</v>
      </c>
      <c r="M98" s="132">
        <v>0</v>
      </c>
      <c r="N98" s="132">
        <v>8</v>
      </c>
      <c r="O98" s="132">
        <v>6</v>
      </c>
      <c r="P98" s="133">
        <f t="shared" si="7"/>
        <v>14</v>
      </c>
      <c r="Q98" s="132">
        <v>4</v>
      </c>
      <c r="R98" s="132">
        <v>16</v>
      </c>
      <c r="S98" s="133">
        <f t="shared" si="8"/>
        <v>20</v>
      </c>
      <c r="T98" s="135">
        <f t="shared" si="9"/>
        <v>0</v>
      </c>
      <c r="U98" s="135">
        <v>0</v>
      </c>
      <c r="V98" s="135">
        <v>0</v>
      </c>
      <c r="W98" s="135">
        <v>0</v>
      </c>
      <c r="X98" s="135">
        <v>0</v>
      </c>
      <c r="Y98" s="135">
        <v>0</v>
      </c>
      <c r="Z98" s="135">
        <v>0</v>
      </c>
      <c r="AA98" s="135">
        <v>0</v>
      </c>
      <c r="AB98" s="135">
        <v>0</v>
      </c>
      <c r="AC98" s="135">
        <v>0</v>
      </c>
      <c r="AD98" s="135">
        <v>0</v>
      </c>
      <c r="AE98" s="135">
        <v>0</v>
      </c>
      <c r="AF98" s="135">
        <v>0</v>
      </c>
      <c r="AG98" s="135">
        <f t="shared" si="10"/>
        <v>0</v>
      </c>
      <c r="AH98" s="135">
        <v>51</v>
      </c>
      <c r="AI98" s="135">
        <v>42</v>
      </c>
      <c r="AJ98" s="135">
        <v>35</v>
      </c>
      <c r="AK98" s="135">
        <v>34</v>
      </c>
      <c r="AL98" s="135">
        <v>26</v>
      </c>
      <c r="AM98" s="135">
        <v>50</v>
      </c>
      <c r="AN98" s="135">
        <f t="shared" si="11"/>
        <v>238</v>
      </c>
      <c r="AO98" s="135">
        <v>22</v>
      </c>
      <c r="AP98" s="135">
        <v>53</v>
      </c>
      <c r="AQ98" s="135">
        <v>22</v>
      </c>
      <c r="AR98" s="135">
        <v>31</v>
      </c>
      <c r="AS98" s="135">
        <v>26</v>
      </c>
      <c r="AT98" s="135">
        <v>29</v>
      </c>
      <c r="AU98" s="135">
        <f t="shared" si="12"/>
        <v>183</v>
      </c>
      <c r="AV98" s="136">
        <f t="shared" si="13"/>
        <v>421</v>
      </c>
    </row>
    <row r="99" spans="1:48" ht="12.75">
      <c r="A99" s="63">
        <v>93</v>
      </c>
      <c r="B99" s="67" t="s">
        <v>73</v>
      </c>
      <c r="C99" s="67" t="s">
        <v>74</v>
      </c>
      <c r="D99" s="68">
        <v>21022004</v>
      </c>
      <c r="E99" s="67" t="s">
        <v>75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132">
        <v>0</v>
      </c>
      <c r="M99" s="132">
        <v>0</v>
      </c>
      <c r="N99" s="132">
        <v>30</v>
      </c>
      <c r="O99" s="132">
        <v>15</v>
      </c>
      <c r="P99" s="133">
        <f t="shared" si="7"/>
        <v>45</v>
      </c>
      <c r="Q99" s="132">
        <v>19</v>
      </c>
      <c r="R99" s="132">
        <v>40</v>
      </c>
      <c r="S99" s="133">
        <f t="shared" si="8"/>
        <v>59</v>
      </c>
      <c r="T99" s="135">
        <f t="shared" si="9"/>
        <v>0</v>
      </c>
      <c r="U99" s="135">
        <v>0</v>
      </c>
      <c r="V99" s="135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135">
        <v>0</v>
      </c>
      <c r="AC99" s="135">
        <v>0</v>
      </c>
      <c r="AD99" s="135">
        <v>0</v>
      </c>
      <c r="AE99" s="135">
        <v>0</v>
      </c>
      <c r="AF99" s="135">
        <v>0</v>
      </c>
      <c r="AG99" s="135">
        <f t="shared" si="10"/>
        <v>0</v>
      </c>
      <c r="AH99" s="135">
        <v>219</v>
      </c>
      <c r="AI99" s="135">
        <v>202</v>
      </c>
      <c r="AJ99" s="135">
        <v>164</v>
      </c>
      <c r="AK99" s="135">
        <v>169</v>
      </c>
      <c r="AL99" s="135">
        <v>164</v>
      </c>
      <c r="AM99" s="135">
        <v>160</v>
      </c>
      <c r="AN99" s="135">
        <v>1179</v>
      </c>
      <c r="AO99" s="135">
        <v>84</v>
      </c>
      <c r="AP99" s="135">
        <v>138</v>
      </c>
      <c r="AQ99" s="135">
        <v>66</v>
      </c>
      <c r="AR99" s="135">
        <v>117</v>
      </c>
      <c r="AS99" s="135">
        <v>50</v>
      </c>
      <c r="AT99" s="135">
        <v>93</v>
      </c>
      <c r="AU99" s="135">
        <v>625</v>
      </c>
      <c r="AV99" s="136">
        <f t="shared" si="13"/>
        <v>1804</v>
      </c>
    </row>
    <row r="100" spans="1:48" ht="12.75">
      <c r="A100" s="63">
        <v>94</v>
      </c>
      <c r="B100" s="67" t="s">
        <v>88</v>
      </c>
      <c r="C100" s="67" t="s">
        <v>116</v>
      </c>
      <c r="D100" s="68">
        <v>21022005</v>
      </c>
      <c r="E100" s="67" t="s">
        <v>90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132">
        <v>0</v>
      </c>
      <c r="M100" s="132">
        <v>0</v>
      </c>
      <c r="N100" s="132">
        <v>6</v>
      </c>
      <c r="O100" s="132">
        <v>6</v>
      </c>
      <c r="P100" s="133">
        <f t="shared" si="7"/>
        <v>12</v>
      </c>
      <c r="Q100" s="132">
        <v>1</v>
      </c>
      <c r="R100" s="132">
        <v>12</v>
      </c>
      <c r="S100" s="133">
        <f t="shared" si="8"/>
        <v>13</v>
      </c>
      <c r="T100" s="135">
        <f t="shared" si="9"/>
        <v>0</v>
      </c>
      <c r="U100" s="135">
        <v>0</v>
      </c>
      <c r="V100" s="135">
        <v>0</v>
      </c>
      <c r="W100" s="135">
        <v>0</v>
      </c>
      <c r="X100" s="135">
        <v>0</v>
      </c>
      <c r="Y100" s="135">
        <v>0</v>
      </c>
      <c r="Z100" s="135">
        <v>0</v>
      </c>
      <c r="AA100" s="135">
        <v>0</v>
      </c>
      <c r="AB100" s="135">
        <v>0</v>
      </c>
      <c r="AC100" s="135">
        <v>0</v>
      </c>
      <c r="AD100" s="135">
        <v>0</v>
      </c>
      <c r="AE100" s="135">
        <v>0</v>
      </c>
      <c r="AF100" s="135">
        <v>0</v>
      </c>
      <c r="AG100" s="135">
        <f t="shared" si="10"/>
        <v>0</v>
      </c>
      <c r="AH100" s="135">
        <v>54</v>
      </c>
      <c r="AI100" s="135">
        <v>34</v>
      </c>
      <c r="AJ100" s="135">
        <v>32</v>
      </c>
      <c r="AK100" s="135">
        <v>32</v>
      </c>
      <c r="AL100" s="135">
        <v>28</v>
      </c>
      <c r="AM100" s="135">
        <v>32</v>
      </c>
      <c r="AN100" s="135">
        <f t="shared" si="11"/>
        <v>212</v>
      </c>
      <c r="AO100" s="135">
        <v>15</v>
      </c>
      <c r="AP100" s="135">
        <v>38</v>
      </c>
      <c r="AQ100" s="135">
        <v>15</v>
      </c>
      <c r="AR100" s="135">
        <v>14</v>
      </c>
      <c r="AS100" s="135">
        <v>16</v>
      </c>
      <c r="AT100" s="135">
        <v>14</v>
      </c>
      <c r="AU100" s="135">
        <f t="shared" si="12"/>
        <v>112</v>
      </c>
      <c r="AV100" s="136">
        <f t="shared" si="13"/>
        <v>324</v>
      </c>
    </row>
    <row r="101" spans="1:48" ht="12.75">
      <c r="A101" s="63">
        <v>95</v>
      </c>
      <c r="B101" s="67" t="s">
        <v>115</v>
      </c>
      <c r="C101" s="67" t="s">
        <v>89</v>
      </c>
      <c r="D101" s="68">
        <v>21022006</v>
      </c>
      <c r="E101" s="67" t="s">
        <v>117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132">
        <v>0</v>
      </c>
      <c r="M101" s="132">
        <v>0</v>
      </c>
      <c r="N101" s="132">
        <v>15</v>
      </c>
      <c r="O101" s="132">
        <v>9</v>
      </c>
      <c r="P101" s="133">
        <f t="shared" si="7"/>
        <v>24</v>
      </c>
      <c r="Q101" s="132">
        <v>7</v>
      </c>
      <c r="R101" s="132">
        <v>27</v>
      </c>
      <c r="S101" s="133">
        <f t="shared" si="8"/>
        <v>34</v>
      </c>
      <c r="T101" s="135">
        <f t="shared" si="9"/>
        <v>0</v>
      </c>
      <c r="U101" s="135">
        <v>0</v>
      </c>
      <c r="V101" s="135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135">
        <v>0</v>
      </c>
      <c r="AC101" s="135">
        <v>0</v>
      </c>
      <c r="AD101" s="135">
        <v>0</v>
      </c>
      <c r="AE101" s="135">
        <v>0</v>
      </c>
      <c r="AF101" s="135">
        <v>0</v>
      </c>
      <c r="AG101" s="135">
        <f t="shared" si="10"/>
        <v>0</v>
      </c>
      <c r="AH101" s="135">
        <v>79</v>
      </c>
      <c r="AI101" s="135">
        <v>114</v>
      </c>
      <c r="AJ101" s="135">
        <v>91</v>
      </c>
      <c r="AK101" s="135">
        <v>106</v>
      </c>
      <c r="AL101" s="135">
        <v>77</v>
      </c>
      <c r="AM101" s="135">
        <v>85</v>
      </c>
      <c r="AN101" s="135">
        <f t="shared" si="11"/>
        <v>552</v>
      </c>
      <c r="AO101" s="135">
        <v>31</v>
      </c>
      <c r="AP101" s="135">
        <v>61</v>
      </c>
      <c r="AQ101" s="135">
        <v>36</v>
      </c>
      <c r="AR101" s="135">
        <v>32</v>
      </c>
      <c r="AS101" s="135">
        <v>29</v>
      </c>
      <c r="AT101" s="135">
        <v>46</v>
      </c>
      <c r="AU101" s="135">
        <f t="shared" si="12"/>
        <v>235</v>
      </c>
      <c r="AV101" s="136">
        <f t="shared" si="13"/>
        <v>787</v>
      </c>
    </row>
    <row r="102" spans="1:48" ht="12.75">
      <c r="A102" s="63">
        <v>96</v>
      </c>
      <c r="B102" s="67" t="s">
        <v>118</v>
      </c>
      <c r="C102" s="67" t="s">
        <v>92</v>
      </c>
      <c r="D102" s="68">
        <v>21022007</v>
      </c>
      <c r="E102" s="67" t="s">
        <v>120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132">
        <v>0</v>
      </c>
      <c r="M102" s="132">
        <v>0</v>
      </c>
      <c r="N102" s="132">
        <v>9</v>
      </c>
      <c r="O102" s="132">
        <v>6</v>
      </c>
      <c r="P102" s="133">
        <f t="shared" si="7"/>
        <v>15</v>
      </c>
      <c r="Q102" s="132">
        <v>5</v>
      </c>
      <c r="R102" s="132">
        <v>18</v>
      </c>
      <c r="S102" s="133">
        <f t="shared" si="8"/>
        <v>23</v>
      </c>
      <c r="T102" s="135">
        <f t="shared" si="9"/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135">
        <v>0</v>
      </c>
      <c r="AC102" s="135">
        <v>0</v>
      </c>
      <c r="AD102" s="135">
        <v>0</v>
      </c>
      <c r="AE102" s="135">
        <v>0</v>
      </c>
      <c r="AF102" s="135">
        <v>0</v>
      </c>
      <c r="AG102" s="135">
        <f t="shared" si="10"/>
        <v>0</v>
      </c>
      <c r="AH102" s="135">
        <v>44</v>
      </c>
      <c r="AI102" s="135">
        <v>72</v>
      </c>
      <c r="AJ102" s="135">
        <v>62</v>
      </c>
      <c r="AK102" s="135">
        <v>59</v>
      </c>
      <c r="AL102" s="135">
        <v>57</v>
      </c>
      <c r="AM102" s="135">
        <v>47</v>
      </c>
      <c r="AN102" s="135">
        <f t="shared" si="11"/>
        <v>341</v>
      </c>
      <c r="AO102" s="135">
        <v>24</v>
      </c>
      <c r="AP102" s="135">
        <v>24</v>
      </c>
      <c r="AQ102" s="135">
        <v>18</v>
      </c>
      <c r="AR102" s="135">
        <v>17</v>
      </c>
      <c r="AS102" s="135">
        <v>15</v>
      </c>
      <c r="AT102" s="135">
        <v>19</v>
      </c>
      <c r="AU102" s="135">
        <f t="shared" si="12"/>
        <v>117</v>
      </c>
      <c r="AV102" s="136">
        <f t="shared" si="13"/>
        <v>458</v>
      </c>
    </row>
    <row r="103" spans="1:48" ht="12.75">
      <c r="A103" s="63">
        <v>97</v>
      </c>
      <c r="B103" s="67" t="s">
        <v>289</v>
      </c>
      <c r="C103" s="67" t="s">
        <v>95</v>
      </c>
      <c r="D103" s="68">
        <v>21022008</v>
      </c>
      <c r="E103" s="67" t="s">
        <v>291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132">
        <v>0</v>
      </c>
      <c r="M103" s="132">
        <v>0</v>
      </c>
      <c r="N103" s="132">
        <v>14</v>
      </c>
      <c r="O103" s="132">
        <v>6</v>
      </c>
      <c r="P103" s="133">
        <f t="shared" si="7"/>
        <v>20</v>
      </c>
      <c r="Q103" s="132">
        <v>16</v>
      </c>
      <c r="R103" s="132">
        <v>30</v>
      </c>
      <c r="S103" s="133">
        <f t="shared" si="8"/>
        <v>46</v>
      </c>
      <c r="T103" s="135">
        <f t="shared" si="9"/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>
        <v>0</v>
      </c>
      <c r="AB103" s="135">
        <v>0</v>
      </c>
      <c r="AC103" s="135">
        <v>0</v>
      </c>
      <c r="AD103" s="135">
        <v>0</v>
      </c>
      <c r="AE103" s="135">
        <v>0</v>
      </c>
      <c r="AF103" s="135">
        <v>0</v>
      </c>
      <c r="AG103" s="135">
        <f t="shared" si="10"/>
        <v>0</v>
      </c>
      <c r="AH103" s="135">
        <v>65</v>
      </c>
      <c r="AI103" s="135">
        <v>109</v>
      </c>
      <c r="AJ103" s="135">
        <v>67</v>
      </c>
      <c r="AK103" s="135">
        <v>106</v>
      </c>
      <c r="AL103" s="135">
        <v>48</v>
      </c>
      <c r="AM103" s="135">
        <v>80</v>
      </c>
      <c r="AN103" s="135">
        <f t="shared" si="11"/>
        <v>475</v>
      </c>
      <c r="AO103" s="135">
        <v>38</v>
      </c>
      <c r="AP103" s="135">
        <v>102</v>
      </c>
      <c r="AQ103" s="135">
        <v>47</v>
      </c>
      <c r="AR103" s="135">
        <v>111</v>
      </c>
      <c r="AS103" s="135">
        <v>40</v>
      </c>
      <c r="AT103" s="135">
        <v>89</v>
      </c>
      <c r="AU103" s="135">
        <f t="shared" si="12"/>
        <v>427</v>
      </c>
      <c r="AV103" s="136">
        <f t="shared" si="13"/>
        <v>902</v>
      </c>
    </row>
    <row r="104" spans="1:48" ht="12.75">
      <c r="A104" s="161" t="s">
        <v>314</v>
      </c>
      <c r="B104" s="162"/>
      <c r="C104" s="162"/>
      <c r="D104" s="162"/>
      <c r="E104" s="163"/>
      <c r="F104" s="13"/>
      <c r="G104" s="13"/>
      <c r="H104" s="13"/>
      <c r="I104" s="13"/>
      <c r="J104" s="13"/>
      <c r="K104" s="13"/>
      <c r="L104" s="137">
        <f aca="true" t="shared" si="14" ref="L104:T104">SUM(L7:L103)</f>
        <v>198</v>
      </c>
      <c r="M104" s="137">
        <f t="shared" si="14"/>
        <v>654</v>
      </c>
      <c r="N104" s="137">
        <f t="shared" si="14"/>
        <v>204</v>
      </c>
      <c r="O104" s="137">
        <f t="shared" si="14"/>
        <v>81</v>
      </c>
      <c r="P104" s="137">
        <f t="shared" si="14"/>
        <v>1137</v>
      </c>
      <c r="Q104" s="137">
        <f t="shared" si="14"/>
        <v>311</v>
      </c>
      <c r="R104" s="137">
        <f t="shared" si="14"/>
        <v>953</v>
      </c>
      <c r="S104" s="138">
        <f t="shared" si="14"/>
        <v>1264</v>
      </c>
      <c r="T104" s="137">
        <f t="shared" si="14"/>
        <v>3898</v>
      </c>
      <c r="U104" s="137">
        <f aca="true" t="shared" si="15" ref="U104:AV104">SUM(U7:U103)</f>
        <v>1176</v>
      </c>
      <c r="V104" s="137">
        <f t="shared" si="15"/>
        <v>1102</v>
      </c>
      <c r="W104" s="137">
        <f t="shared" si="15"/>
        <v>1167</v>
      </c>
      <c r="X104" s="137">
        <f t="shared" si="15"/>
        <v>963</v>
      </c>
      <c r="Y104" s="137">
        <f t="shared" si="15"/>
        <v>1172</v>
      </c>
      <c r="Z104" s="137">
        <f t="shared" si="15"/>
        <v>1116</v>
      </c>
      <c r="AA104" s="137">
        <f t="shared" si="15"/>
        <v>1204</v>
      </c>
      <c r="AB104" s="137">
        <f t="shared" si="15"/>
        <v>1103</v>
      </c>
      <c r="AC104" s="137">
        <f t="shared" si="15"/>
        <v>1298</v>
      </c>
      <c r="AD104" s="137">
        <f t="shared" si="15"/>
        <v>1143</v>
      </c>
      <c r="AE104" s="137">
        <f t="shared" si="15"/>
        <v>1384</v>
      </c>
      <c r="AF104" s="137">
        <f t="shared" si="15"/>
        <v>1141</v>
      </c>
      <c r="AG104" s="137">
        <f t="shared" si="15"/>
        <v>14060</v>
      </c>
      <c r="AH104" s="137">
        <f t="shared" si="15"/>
        <v>1337</v>
      </c>
      <c r="AI104" s="137">
        <f t="shared" si="15"/>
        <v>1366</v>
      </c>
      <c r="AJ104" s="137">
        <f t="shared" si="15"/>
        <v>1195</v>
      </c>
      <c r="AK104" s="137">
        <f t="shared" si="15"/>
        <v>1228</v>
      </c>
      <c r="AL104" s="137">
        <f t="shared" si="15"/>
        <v>1084</v>
      </c>
      <c r="AM104" s="137">
        <f t="shared" si="15"/>
        <v>1176</v>
      </c>
      <c r="AN104" s="137">
        <f t="shared" si="15"/>
        <v>7487</v>
      </c>
      <c r="AO104" s="137">
        <f t="shared" si="15"/>
        <v>390</v>
      </c>
      <c r="AP104" s="137">
        <f t="shared" si="15"/>
        <v>728</v>
      </c>
      <c r="AQ104" s="137">
        <f t="shared" si="15"/>
        <v>377</v>
      </c>
      <c r="AR104" s="137">
        <f t="shared" si="15"/>
        <v>592</v>
      </c>
      <c r="AS104" s="137">
        <f t="shared" si="15"/>
        <v>339</v>
      </c>
      <c r="AT104" s="137">
        <f t="shared" si="15"/>
        <v>578</v>
      </c>
      <c r="AU104" s="137">
        <f t="shared" si="15"/>
        <v>3081</v>
      </c>
      <c r="AV104" s="137">
        <f t="shared" si="15"/>
        <v>28419</v>
      </c>
    </row>
    <row r="106" ht="12.75">
      <c r="B106" s="6" t="s">
        <v>315</v>
      </c>
    </row>
    <row r="107" spans="9:10" ht="12.75">
      <c r="I107" s="6"/>
      <c r="J107" s="6"/>
    </row>
    <row r="108" spans="2:10" ht="12.75">
      <c r="B108" s="2"/>
      <c r="C108" s="6" t="s">
        <v>320</v>
      </c>
      <c r="I108" s="6"/>
      <c r="J108" s="6"/>
    </row>
    <row r="109" spans="9:10" ht="12.75">
      <c r="I109" s="6"/>
      <c r="J109" s="6"/>
    </row>
    <row r="110" spans="2:3" ht="12.75">
      <c r="B110" s="4"/>
      <c r="C110" s="6" t="s">
        <v>321</v>
      </c>
    </row>
    <row r="112" spans="2:3" ht="12.75">
      <c r="B112" s="5"/>
      <c r="C112" s="6" t="s">
        <v>316</v>
      </c>
    </row>
  </sheetData>
  <sheetProtection/>
  <mergeCells count="7">
    <mergeCell ref="A104:E104"/>
    <mergeCell ref="T5:AV5"/>
    <mergeCell ref="L5:P5"/>
    <mergeCell ref="Q5:S5"/>
    <mergeCell ref="F5:G5"/>
    <mergeCell ref="H5:I5"/>
    <mergeCell ref="J5:K5"/>
  </mergeCells>
  <printOptions/>
  <pageMargins left="0.3937007874015748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I100" sqref="I100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26.140625" style="3" customWidth="1"/>
  </cols>
  <sheetData>
    <row r="1" spans="2:4" ht="15.75">
      <c r="B1" s="7" t="s">
        <v>319</v>
      </c>
      <c r="C1" s="7"/>
      <c r="D1" s="7" t="s">
        <v>337</v>
      </c>
    </row>
    <row r="2" spans="2:4" ht="15.75">
      <c r="B2" s="7" t="s">
        <v>317</v>
      </c>
      <c r="C2" s="7"/>
      <c r="D2" s="7" t="s">
        <v>317</v>
      </c>
    </row>
    <row r="3" spans="2:4" ht="15.75">
      <c r="B3" s="7" t="s">
        <v>317</v>
      </c>
      <c r="C3" s="7"/>
      <c r="D3" s="8"/>
    </row>
    <row r="4" spans="1:4" ht="12.75">
      <c r="A4" s="26"/>
      <c r="B4" s="23"/>
      <c r="C4" s="23"/>
      <c r="D4" s="27"/>
    </row>
    <row r="5" spans="1:4" ht="12.75">
      <c r="A5" s="24" t="s">
        <v>318</v>
      </c>
      <c r="B5" s="45" t="s">
        <v>309</v>
      </c>
      <c r="C5" s="44" t="s">
        <v>310</v>
      </c>
      <c r="D5" s="24" t="s">
        <v>338</v>
      </c>
    </row>
    <row r="6" spans="1:4" ht="12.75">
      <c r="A6" s="24"/>
      <c r="B6" s="28" t="s">
        <v>304</v>
      </c>
      <c r="C6" s="25" t="s">
        <v>311</v>
      </c>
      <c r="D6" s="24"/>
    </row>
    <row r="7" spans="1:5" ht="12.75">
      <c r="A7" s="16">
        <v>1</v>
      </c>
      <c r="B7" s="29"/>
      <c r="C7" s="29"/>
      <c r="D7" s="32" t="s">
        <v>285</v>
      </c>
      <c r="E7" s="150">
        <v>50</v>
      </c>
    </row>
    <row r="8" spans="1:5" ht="12.75">
      <c r="A8" s="16">
        <v>2</v>
      </c>
      <c r="B8" s="29"/>
      <c r="C8" s="29"/>
      <c r="D8" s="32" t="s">
        <v>126</v>
      </c>
      <c r="E8" s="146">
        <v>53</v>
      </c>
    </row>
    <row r="9" spans="1:5" ht="12.75">
      <c r="A9" s="16">
        <v>3</v>
      </c>
      <c r="B9" s="29"/>
      <c r="C9" s="29"/>
      <c r="D9" s="32" t="s">
        <v>51</v>
      </c>
      <c r="E9" s="150">
        <v>55</v>
      </c>
    </row>
    <row r="10" spans="1:5" ht="12.75">
      <c r="A10" s="16">
        <v>4</v>
      </c>
      <c r="B10" s="29"/>
      <c r="C10" s="29"/>
      <c r="D10" s="32" t="s">
        <v>57</v>
      </c>
      <c r="E10" s="150">
        <v>56</v>
      </c>
    </row>
    <row r="11" spans="1:5" ht="12.75">
      <c r="A11" s="16">
        <v>5</v>
      </c>
      <c r="B11" s="29"/>
      <c r="C11" s="29"/>
      <c r="D11" s="32" t="s">
        <v>36</v>
      </c>
      <c r="E11" s="146">
        <v>60</v>
      </c>
    </row>
    <row r="12" spans="1:5" ht="12.75">
      <c r="A12" s="16">
        <v>6</v>
      </c>
      <c r="B12" s="29"/>
      <c r="C12" s="29"/>
      <c r="D12" s="32" t="s">
        <v>105</v>
      </c>
      <c r="E12" s="146">
        <v>64</v>
      </c>
    </row>
    <row r="13" spans="1:5" ht="12.75">
      <c r="A13" s="16">
        <v>7</v>
      </c>
      <c r="B13" s="29"/>
      <c r="C13" s="29"/>
      <c r="D13" s="32" t="s">
        <v>39</v>
      </c>
      <c r="E13" s="146">
        <v>66</v>
      </c>
    </row>
    <row r="14" spans="1:5" ht="12.75">
      <c r="A14" s="16">
        <v>8</v>
      </c>
      <c r="B14" s="29"/>
      <c r="C14" s="29"/>
      <c r="D14" s="32" t="s">
        <v>19</v>
      </c>
      <c r="E14" s="150">
        <v>67</v>
      </c>
    </row>
    <row r="15" spans="1:5" ht="12.75">
      <c r="A15" s="16">
        <v>9</v>
      </c>
      <c r="B15" s="29"/>
      <c r="C15" s="29"/>
      <c r="D15" s="32" t="s">
        <v>123</v>
      </c>
      <c r="E15" s="150">
        <v>69</v>
      </c>
    </row>
    <row r="16" spans="1:5" ht="12.75">
      <c r="A16" s="16">
        <v>10</v>
      </c>
      <c r="B16" s="29"/>
      <c r="C16" s="29"/>
      <c r="D16" s="32" t="s">
        <v>60</v>
      </c>
      <c r="E16" s="150">
        <v>70</v>
      </c>
    </row>
    <row r="17" spans="1:5" ht="12.75">
      <c r="A17" s="16">
        <v>11</v>
      </c>
      <c r="B17" s="29"/>
      <c r="C17" s="29"/>
      <c r="D17" s="32" t="s">
        <v>267</v>
      </c>
      <c r="E17" s="146">
        <v>70</v>
      </c>
    </row>
    <row r="18" spans="1:5" ht="12.75">
      <c r="A18" s="16">
        <v>12</v>
      </c>
      <c r="B18" s="29"/>
      <c r="C18" s="29"/>
      <c r="D18" s="32" t="s">
        <v>24</v>
      </c>
      <c r="E18" s="146">
        <v>74</v>
      </c>
    </row>
    <row r="19" spans="1:5" ht="12.75">
      <c r="A19" s="16">
        <v>13</v>
      </c>
      <c r="B19" s="29"/>
      <c r="C19" s="29"/>
      <c r="D19" s="32" t="s">
        <v>108</v>
      </c>
      <c r="E19" s="150">
        <v>81</v>
      </c>
    </row>
    <row r="20" spans="1:5" ht="12.75">
      <c r="A20" s="16">
        <v>14</v>
      </c>
      <c r="B20" s="29"/>
      <c r="C20" s="29"/>
      <c r="D20" s="32" t="s">
        <v>243</v>
      </c>
      <c r="E20" s="150">
        <v>82</v>
      </c>
    </row>
    <row r="21" spans="1:5" ht="12.75">
      <c r="A21" s="16">
        <v>15</v>
      </c>
      <c r="B21" s="29"/>
      <c r="C21" s="29"/>
      <c r="D21" s="32" t="s">
        <v>228</v>
      </c>
      <c r="E21" s="146">
        <v>84</v>
      </c>
    </row>
    <row r="22" spans="1:5" ht="12.75">
      <c r="A22" s="16">
        <v>16</v>
      </c>
      <c r="B22" s="29"/>
      <c r="C22" s="29"/>
      <c r="D22" s="32" t="s">
        <v>69</v>
      </c>
      <c r="E22" s="146">
        <v>85</v>
      </c>
    </row>
    <row r="23" spans="1:5" ht="12.75">
      <c r="A23" s="16">
        <v>17</v>
      </c>
      <c r="B23" s="29"/>
      <c r="C23" s="29"/>
      <c r="D23" s="32" t="s">
        <v>30</v>
      </c>
      <c r="E23" s="146">
        <v>88</v>
      </c>
    </row>
    <row r="24" spans="1:5" ht="12.75">
      <c r="A24" s="16">
        <v>18</v>
      </c>
      <c r="B24" s="29"/>
      <c r="C24" s="29"/>
      <c r="D24" s="32" t="s">
        <v>42</v>
      </c>
      <c r="E24" s="146">
        <v>91</v>
      </c>
    </row>
    <row r="25" spans="1:5" ht="12.75">
      <c r="A25" s="16">
        <v>19</v>
      </c>
      <c r="B25" s="29"/>
      <c r="C25" s="29"/>
      <c r="D25" s="32" t="s">
        <v>231</v>
      </c>
      <c r="E25" s="146">
        <v>92</v>
      </c>
    </row>
    <row r="26" spans="1:5" ht="12.75">
      <c r="A26" s="16">
        <v>20</v>
      </c>
      <c r="B26" s="29"/>
      <c r="C26" s="29"/>
      <c r="D26" s="32" t="s">
        <v>87</v>
      </c>
      <c r="E26" s="146">
        <v>96</v>
      </c>
    </row>
    <row r="27" spans="1:5" ht="12.75">
      <c r="A27" s="16">
        <v>21</v>
      </c>
      <c r="B27" s="29"/>
      <c r="C27" s="29"/>
      <c r="D27" s="32" t="s">
        <v>219</v>
      </c>
      <c r="E27" s="150">
        <v>97</v>
      </c>
    </row>
    <row r="28" spans="1:5" ht="12.75">
      <c r="A28" s="16">
        <v>22</v>
      </c>
      <c r="B28" s="29"/>
      <c r="C28" s="29"/>
      <c r="D28" s="32" t="s">
        <v>276</v>
      </c>
      <c r="E28" s="150">
        <v>102</v>
      </c>
    </row>
    <row r="29" spans="1:5" ht="12.75">
      <c r="A29" s="16">
        <v>23</v>
      </c>
      <c r="B29" s="29"/>
      <c r="C29" s="29"/>
      <c r="D29" s="32" t="s">
        <v>45</v>
      </c>
      <c r="E29" s="150">
        <v>103</v>
      </c>
    </row>
    <row r="30" spans="1:5" ht="12.75">
      <c r="A30" s="16">
        <v>24</v>
      </c>
      <c r="B30" s="29"/>
      <c r="C30" s="29"/>
      <c r="D30" s="32" t="s">
        <v>129</v>
      </c>
      <c r="E30" s="150">
        <v>105</v>
      </c>
    </row>
    <row r="31" spans="1:5" ht="12.75">
      <c r="A31" s="16">
        <v>25</v>
      </c>
      <c r="B31" s="29"/>
      <c r="C31" s="29"/>
      <c r="D31" s="32" t="s">
        <v>159</v>
      </c>
      <c r="E31" s="150">
        <v>107</v>
      </c>
    </row>
    <row r="32" spans="1:5" ht="12.75">
      <c r="A32" s="16">
        <v>26</v>
      </c>
      <c r="B32" s="29"/>
      <c r="C32" s="29"/>
      <c r="D32" s="32" t="s">
        <v>204</v>
      </c>
      <c r="E32" s="150">
        <v>108</v>
      </c>
    </row>
    <row r="33" spans="1:5" ht="12.75">
      <c r="A33" s="16">
        <v>27</v>
      </c>
      <c r="B33" s="29"/>
      <c r="C33" s="29"/>
      <c r="D33" s="32" t="s">
        <v>33</v>
      </c>
      <c r="E33" s="146">
        <v>111</v>
      </c>
    </row>
    <row r="34" spans="1:5" s="15" customFormat="1" ht="12.75">
      <c r="A34" s="16">
        <v>28</v>
      </c>
      <c r="B34" s="29"/>
      <c r="C34" s="29"/>
      <c r="D34" s="32" t="s">
        <v>13</v>
      </c>
      <c r="E34" s="150">
        <v>112</v>
      </c>
    </row>
    <row r="35" spans="1:5" s="15" customFormat="1" ht="12.75">
      <c r="A35" s="16">
        <v>29</v>
      </c>
      <c r="B35" s="29"/>
      <c r="C35" s="29"/>
      <c r="D35" s="32" t="s">
        <v>282</v>
      </c>
      <c r="E35" s="150">
        <v>112</v>
      </c>
    </row>
    <row r="36" spans="1:5" ht="12.75">
      <c r="A36" s="16">
        <v>30</v>
      </c>
      <c r="B36" s="29"/>
      <c r="C36" s="29"/>
      <c r="D36" s="32" t="s">
        <v>135</v>
      </c>
      <c r="E36" s="146">
        <v>112</v>
      </c>
    </row>
    <row r="37" spans="1:5" ht="12.75">
      <c r="A37" s="16">
        <v>31</v>
      </c>
      <c r="B37" s="29"/>
      <c r="C37" s="29"/>
      <c r="D37" s="32" t="s">
        <v>192</v>
      </c>
      <c r="E37" s="146">
        <v>114</v>
      </c>
    </row>
    <row r="38" spans="1:5" ht="12.75">
      <c r="A38" s="16">
        <v>32</v>
      </c>
      <c r="B38" s="29"/>
      <c r="C38" s="29"/>
      <c r="D38" s="32" t="s">
        <v>162</v>
      </c>
      <c r="E38" s="146">
        <v>115</v>
      </c>
    </row>
    <row r="39" spans="1:5" ht="12.75">
      <c r="A39" s="16">
        <v>33</v>
      </c>
      <c r="B39" s="29"/>
      <c r="C39" s="29"/>
      <c r="D39" s="32" t="s">
        <v>16</v>
      </c>
      <c r="E39" s="150">
        <v>121</v>
      </c>
    </row>
    <row r="40" spans="1:5" ht="12.75">
      <c r="A40" s="16">
        <v>34</v>
      </c>
      <c r="B40" s="29"/>
      <c r="C40" s="29"/>
      <c r="D40" s="32" t="s">
        <v>222</v>
      </c>
      <c r="E40" s="146">
        <v>121</v>
      </c>
    </row>
    <row r="41" spans="1:5" ht="12.75">
      <c r="A41" s="16">
        <v>35</v>
      </c>
      <c r="B41" s="29"/>
      <c r="C41" s="29"/>
      <c r="D41" s="32" t="s">
        <v>225</v>
      </c>
      <c r="E41" s="146">
        <v>122</v>
      </c>
    </row>
    <row r="42" spans="1:5" ht="12.75">
      <c r="A42" s="16">
        <v>36</v>
      </c>
      <c r="B42" s="29"/>
      <c r="C42" s="29"/>
      <c r="D42" s="32" t="s">
        <v>240</v>
      </c>
      <c r="E42" s="146">
        <v>122</v>
      </c>
    </row>
    <row r="43" spans="1:5" ht="12.75">
      <c r="A43" s="16">
        <v>37</v>
      </c>
      <c r="B43" s="29"/>
      <c r="C43" s="29"/>
      <c r="D43" s="32" t="s">
        <v>63</v>
      </c>
      <c r="E43" s="150">
        <v>123</v>
      </c>
    </row>
    <row r="44" spans="1:5" ht="12.75">
      <c r="A44" s="16">
        <v>38</v>
      </c>
      <c r="B44" s="29"/>
      <c r="C44" s="29"/>
      <c r="D44" s="32" t="s">
        <v>7</v>
      </c>
      <c r="E44" s="146">
        <v>124</v>
      </c>
    </row>
    <row r="45" spans="1:5" ht="12.75">
      <c r="A45" s="16">
        <v>39</v>
      </c>
      <c r="B45" s="29"/>
      <c r="C45" s="29"/>
      <c r="D45" s="32" t="s">
        <v>99</v>
      </c>
      <c r="E45" s="150">
        <v>125</v>
      </c>
    </row>
    <row r="46" spans="1:5" ht="12.75">
      <c r="A46" s="16">
        <v>40</v>
      </c>
      <c r="B46" s="29"/>
      <c r="C46" s="29"/>
      <c r="D46" s="32" t="s">
        <v>114</v>
      </c>
      <c r="E46" s="146">
        <v>125</v>
      </c>
    </row>
    <row r="47" spans="1:5" ht="12.75">
      <c r="A47" s="16">
        <v>41</v>
      </c>
      <c r="B47" s="29"/>
      <c r="C47" s="29"/>
      <c r="D47" s="32" t="s">
        <v>72</v>
      </c>
      <c r="E47" s="146">
        <v>126</v>
      </c>
    </row>
    <row r="48" spans="1:5" ht="12.75">
      <c r="A48" s="16">
        <v>42</v>
      </c>
      <c r="B48" s="29"/>
      <c r="C48" s="29"/>
      <c r="D48" s="32" t="s">
        <v>180</v>
      </c>
      <c r="E48" s="146">
        <v>127</v>
      </c>
    </row>
    <row r="49" spans="1:5" ht="12.75">
      <c r="A49" s="16">
        <v>43</v>
      </c>
      <c r="B49" s="29"/>
      <c r="C49" s="29"/>
      <c r="D49" s="32" t="s">
        <v>138</v>
      </c>
      <c r="E49" s="150">
        <v>127</v>
      </c>
    </row>
    <row r="50" spans="1:5" ht="12.75">
      <c r="A50" s="16">
        <v>44</v>
      </c>
      <c r="B50" s="29"/>
      <c r="C50" s="29"/>
      <c r="D50" s="32" t="s">
        <v>177</v>
      </c>
      <c r="E50" s="150">
        <v>127</v>
      </c>
    </row>
    <row r="51" spans="1:5" ht="12.75">
      <c r="A51" s="16">
        <v>45</v>
      </c>
      <c r="B51" s="29"/>
      <c r="C51" s="29"/>
      <c r="D51" s="32" t="s">
        <v>216</v>
      </c>
      <c r="E51" s="150">
        <v>136</v>
      </c>
    </row>
    <row r="52" spans="1:5" ht="12.75">
      <c r="A52" s="16">
        <v>46</v>
      </c>
      <c r="B52" s="29"/>
      <c r="C52" s="29"/>
      <c r="D52" s="32" t="s">
        <v>252</v>
      </c>
      <c r="E52" s="146">
        <v>138</v>
      </c>
    </row>
    <row r="53" spans="1:5" ht="12.75">
      <c r="A53" s="16">
        <v>47</v>
      </c>
      <c r="B53" s="29"/>
      <c r="C53" s="29"/>
      <c r="D53" s="32" t="s">
        <v>234</v>
      </c>
      <c r="E53" s="146">
        <v>143</v>
      </c>
    </row>
    <row r="54" spans="1:5" ht="12.75">
      <c r="A54" s="16">
        <v>48</v>
      </c>
      <c r="B54" s="29"/>
      <c r="C54" s="29"/>
      <c r="D54" s="32" t="s">
        <v>54</v>
      </c>
      <c r="E54" s="146">
        <v>145</v>
      </c>
    </row>
    <row r="55" spans="1:5" ht="12.75">
      <c r="A55" s="16">
        <v>49</v>
      </c>
      <c r="B55" s="29"/>
      <c r="C55" s="29"/>
      <c r="D55" s="32" t="s">
        <v>147</v>
      </c>
      <c r="E55" s="150">
        <v>154</v>
      </c>
    </row>
    <row r="56" spans="1:5" ht="12.75">
      <c r="A56" s="16">
        <v>50</v>
      </c>
      <c r="B56" s="29"/>
      <c r="C56" s="29"/>
      <c r="D56" s="32" t="s">
        <v>150</v>
      </c>
      <c r="E56" s="150">
        <v>159</v>
      </c>
    </row>
    <row r="57" spans="1:5" ht="12.75">
      <c r="A57" s="16">
        <v>51</v>
      </c>
      <c r="B57" s="29"/>
      <c r="C57" s="29"/>
      <c r="D57" s="32" t="s">
        <v>168</v>
      </c>
      <c r="E57" s="150">
        <v>163</v>
      </c>
    </row>
    <row r="58" spans="1:5" ht="12.75">
      <c r="A58" s="16">
        <v>52</v>
      </c>
      <c r="B58" s="29"/>
      <c r="C58" s="29"/>
      <c r="D58" s="32" t="s">
        <v>10</v>
      </c>
      <c r="E58" s="150">
        <v>168</v>
      </c>
    </row>
    <row r="59" spans="1:5" ht="12.75">
      <c r="A59" s="16">
        <v>53</v>
      </c>
      <c r="B59" s="29"/>
      <c r="C59" s="29"/>
      <c r="D59" s="32" t="s">
        <v>246</v>
      </c>
      <c r="E59" s="146">
        <v>168</v>
      </c>
    </row>
    <row r="60" spans="1:5" ht="12.75">
      <c r="A60" s="16">
        <v>54</v>
      </c>
      <c r="B60" s="29"/>
      <c r="C60" s="29"/>
      <c r="D60" s="32" t="s">
        <v>78</v>
      </c>
      <c r="E60" s="146">
        <v>174</v>
      </c>
    </row>
    <row r="61" spans="1:5" ht="12.75">
      <c r="A61" s="16">
        <v>55</v>
      </c>
      <c r="B61" s="29"/>
      <c r="C61" s="29"/>
      <c r="D61" s="32" t="s">
        <v>4</v>
      </c>
      <c r="E61" s="150">
        <v>177</v>
      </c>
    </row>
    <row r="62" spans="1:5" ht="12.75">
      <c r="A62" s="16">
        <v>56</v>
      </c>
      <c r="B62" s="29"/>
      <c r="C62" s="29"/>
      <c r="D62" s="32" t="s">
        <v>270</v>
      </c>
      <c r="E62" s="146">
        <v>177</v>
      </c>
    </row>
    <row r="63" spans="1:5" ht="12.75">
      <c r="A63" s="16">
        <v>57</v>
      </c>
      <c r="B63" s="29"/>
      <c r="C63" s="29"/>
      <c r="D63" s="32" t="s">
        <v>102</v>
      </c>
      <c r="E63" s="146">
        <v>182</v>
      </c>
    </row>
    <row r="64" spans="1:5" ht="12.75">
      <c r="A64" s="16">
        <v>58</v>
      </c>
      <c r="B64" s="29"/>
      <c r="C64" s="29"/>
      <c r="D64" s="32" t="s">
        <v>84</v>
      </c>
      <c r="E64" s="150">
        <v>184</v>
      </c>
    </row>
    <row r="65" spans="1:5" ht="12.75">
      <c r="A65" s="16">
        <v>59</v>
      </c>
      <c r="B65" s="29"/>
      <c r="C65" s="29"/>
      <c r="D65" s="32" t="s">
        <v>340</v>
      </c>
      <c r="E65" s="150">
        <v>194</v>
      </c>
    </row>
    <row r="66" spans="1:5" ht="12.75">
      <c r="A66" s="16">
        <v>60</v>
      </c>
      <c r="B66" s="29"/>
      <c r="C66" s="29"/>
      <c r="D66" s="32" t="s">
        <v>27</v>
      </c>
      <c r="E66" s="150">
        <v>210</v>
      </c>
    </row>
    <row r="67" spans="1:5" ht="12.75">
      <c r="A67" s="16">
        <v>61</v>
      </c>
      <c r="B67" s="29"/>
      <c r="C67" s="29"/>
      <c r="D67" s="32" t="s">
        <v>207</v>
      </c>
      <c r="E67" s="150">
        <v>210</v>
      </c>
    </row>
    <row r="68" spans="1:5" ht="12.75">
      <c r="A68" s="16">
        <v>62</v>
      </c>
      <c r="B68" s="29"/>
      <c r="C68" s="29"/>
      <c r="D68" s="32" t="s">
        <v>66</v>
      </c>
      <c r="E68" s="146">
        <v>211</v>
      </c>
    </row>
    <row r="69" spans="1:5" ht="12.75">
      <c r="A69" s="16">
        <v>63</v>
      </c>
      <c r="B69" s="29"/>
      <c r="C69" s="29"/>
      <c r="D69" s="32" t="s">
        <v>81</v>
      </c>
      <c r="E69" s="150">
        <v>213</v>
      </c>
    </row>
    <row r="70" spans="1:5" ht="12.75">
      <c r="A70" s="16">
        <v>64</v>
      </c>
      <c r="B70" s="29"/>
      <c r="C70" s="29"/>
      <c r="D70" s="32" t="s">
        <v>171</v>
      </c>
      <c r="E70" s="146">
        <v>214</v>
      </c>
    </row>
    <row r="71" spans="1:5" ht="12.75">
      <c r="A71" s="16">
        <v>65</v>
      </c>
      <c r="B71" s="29"/>
      <c r="C71" s="29"/>
      <c r="D71" s="32" t="s">
        <v>174</v>
      </c>
      <c r="E71" s="150">
        <v>221</v>
      </c>
    </row>
    <row r="72" spans="1:5" ht="12.75">
      <c r="A72" s="16">
        <v>66</v>
      </c>
      <c r="B72" s="29"/>
      <c r="C72" s="29"/>
      <c r="D72" s="32" t="s">
        <v>144</v>
      </c>
      <c r="E72" s="146">
        <v>245</v>
      </c>
    </row>
    <row r="73" spans="1:5" ht="12.75">
      <c r="A73" s="16">
        <v>67</v>
      </c>
      <c r="B73" s="29"/>
      <c r="C73" s="29"/>
      <c r="D73" s="32" t="s">
        <v>279</v>
      </c>
      <c r="E73" s="150">
        <v>259</v>
      </c>
    </row>
    <row r="74" spans="1:5" ht="12.75">
      <c r="A74" s="16">
        <v>68</v>
      </c>
      <c r="B74" s="29"/>
      <c r="C74" s="29"/>
      <c r="D74" s="32" t="s">
        <v>198</v>
      </c>
      <c r="E74" s="146">
        <v>266</v>
      </c>
    </row>
    <row r="75" spans="1:5" ht="12.75">
      <c r="A75" s="16">
        <v>69</v>
      </c>
      <c r="B75" s="29"/>
      <c r="C75" s="29"/>
      <c r="D75" s="32" t="s">
        <v>210</v>
      </c>
      <c r="E75" s="150">
        <v>267</v>
      </c>
    </row>
    <row r="76" spans="1:5" ht="12.75">
      <c r="A76" s="16">
        <v>70</v>
      </c>
      <c r="B76" s="29"/>
      <c r="C76" s="29"/>
      <c r="D76" s="32" t="s">
        <v>186</v>
      </c>
      <c r="E76" s="150">
        <v>275</v>
      </c>
    </row>
    <row r="77" spans="1:5" ht="12.75">
      <c r="A77" s="16">
        <v>71</v>
      </c>
      <c r="B77" s="29"/>
      <c r="C77" s="29"/>
      <c r="D77" s="32" t="s">
        <v>189</v>
      </c>
      <c r="E77" s="150">
        <v>297</v>
      </c>
    </row>
    <row r="78" spans="1:5" ht="12.75">
      <c r="A78" s="16">
        <v>72</v>
      </c>
      <c r="B78" s="29"/>
      <c r="C78" s="29"/>
      <c r="D78" s="32" t="s">
        <v>141</v>
      </c>
      <c r="E78" s="146">
        <v>301</v>
      </c>
    </row>
    <row r="79" spans="1:5" ht="12.75">
      <c r="A79" s="16">
        <v>73</v>
      </c>
      <c r="B79" s="29"/>
      <c r="C79" s="29"/>
      <c r="D79" s="32" t="s">
        <v>153</v>
      </c>
      <c r="E79" s="150">
        <v>301</v>
      </c>
    </row>
    <row r="80" spans="1:5" ht="12.75">
      <c r="A80" s="16">
        <v>74</v>
      </c>
      <c r="B80" s="29"/>
      <c r="C80" s="29"/>
      <c r="D80" s="32" t="s">
        <v>90</v>
      </c>
      <c r="E80" s="150">
        <v>324</v>
      </c>
    </row>
    <row r="81" spans="1:5" ht="12.75">
      <c r="A81" s="16">
        <v>75</v>
      </c>
      <c r="B81" s="29"/>
      <c r="C81" s="29"/>
      <c r="D81" s="32" t="s">
        <v>183</v>
      </c>
      <c r="E81" s="150">
        <v>325</v>
      </c>
    </row>
    <row r="82" spans="1:5" ht="12.75">
      <c r="A82" s="16">
        <v>76</v>
      </c>
      <c r="B82" s="29"/>
      <c r="C82" s="29"/>
      <c r="D82" s="32" t="s">
        <v>201</v>
      </c>
      <c r="E82" s="146">
        <v>343</v>
      </c>
    </row>
    <row r="83" spans="1:5" ht="12.75">
      <c r="A83" s="16">
        <v>77</v>
      </c>
      <c r="B83" s="29"/>
      <c r="C83" s="29"/>
      <c r="D83" s="32" t="s">
        <v>255</v>
      </c>
      <c r="E83" s="150">
        <v>354</v>
      </c>
    </row>
    <row r="84" spans="1:5" ht="12.75">
      <c r="A84" s="16">
        <v>78</v>
      </c>
      <c r="B84" s="29"/>
      <c r="C84" s="29"/>
      <c r="D84" s="32" t="s">
        <v>156</v>
      </c>
      <c r="E84" s="146">
        <v>372</v>
      </c>
    </row>
    <row r="85" spans="1:5" ht="12.75">
      <c r="A85" s="16">
        <v>79</v>
      </c>
      <c r="B85" s="29"/>
      <c r="C85" s="29"/>
      <c r="D85" s="32" t="s">
        <v>264</v>
      </c>
      <c r="E85" s="150">
        <v>375</v>
      </c>
    </row>
    <row r="86" spans="1:5" ht="12.75">
      <c r="A86" s="16">
        <v>80</v>
      </c>
      <c r="B86" s="29"/>
      <c r="C86" s="29"/>
      <c r="D86" s="32" t="s">
        <v>48</v>
      </c>
      <c r="E86" s="150">
        <v>378</v>
      </c>
    </row>
    <row r="87" spans="1:5" ht="12.75">
      <c r="A87" s="16">
        <v>81</v>
      </c>
      <c r="B87" s="29"/>
      <c r="C87" s="29"/>
      <c r="D87" s="32" t="s">
        <v>132</v>
      </c>
      <c r="E87" s="150">
        <v>380</v>
      </c>
    </row>
    <row r="88" spans="1:5" ht="12.75">
      <c r="A88" s="16">
        <v>82</v>
      </c>
      <c r="B88" s="29"/>
      <c r="C88" s="29"/>
      <c r="D88" s="32" t="s">
        <v>93</v>
      </c>
      <c r="E88" s="150">
        <v>421</v>
      </c>
    </row>
    <row r="89" spans="1:5" ht="12.75">
      <c r="A89" s="16">
        <v>83</v>
      </c>
      <c r="B89" s="29"/>
      <c r="C89" s="29"/>
      <c r="D89" s="32" t="s">
        <v>261</v>
      </c>
      <c r="E89" s="150">
        <v>432</v>
      </c>
    </row>
    <row r="90" spans="1:5" ht="12.75">
      <c r="A90" s="16">
        <v>84</v>
      </c>
      <c r="B90" s="29"/>
      <c r="C90" s="29"/>
      <c r="D90" s="32" t="s">
        <v>120</v>
      </c>
      <c r="E90" s="150">
        <v>458</v>
      </c>
    </row>
    <row r="91" spans="1:5" ht="12.75">
      <c r="A91" s="16">
        <v>85</v>
      </c>
      <c r="B91" s="29"/>
      <c r="C91" s="29"/>
      <c r="D91" s="32" t="s">
        <v>237</v>
      </c>
      <c r="E91" s="146">
        <v>566</v>
      </c>
    </row>
    <row r="92" spans="1:5" ht="12.75">
      <c r="A92" s="16">
        <v>86</v>
      </c>
      <c r="B92" s="29"/>
      <c r="C92" s="29"/>
      <c r="D92" s="32" t="s">
        <v>213</v>
      </c>
      <c r="E92" s="150">
        <v>570</v>
      </c>
    </row>
    <row r="93" spans="1:5" ht="12.75">
      <c r="A93" s="16">
        <v>87</v>
      </c>
      <c r="B93" s="29"/>
      <c r="C93" s="29"/>
      <c r="D93" s="32" t="s">
        <v>258</v>
      </c>
      <c r="E93" s="150">
        <v>652</v>
      </c>
    </row>
    <row r="94" spans="1:5" ht="12.75">
      <c r="A94" s="16">
        <v>88</v>
      </c>
      <c r="B94" s="29"/>
      <c r="C94" s="29"/>
      <c r="D94" s="32" t="s">
        <v>195</v>
      </c>
      <c r="E94" s="150">
        <v>705</v>
      </c>
    </row>
    <row r="95" spans="1:5" ht="12.75">
      <c r="A95" s="16">
        <v>89</v>
      </c>
      <c r="B95" s="29"/>
      <c r="C95" s="29"/>
      <c r="D95" s="32" t="s">
        <v>117</v>
      </c>
      <c r="E95" s="150">
        <v>787</v>
      </c>
    </row>
    <row r="96" spans="1:5" ht="12.75">
      <c r="A96" s="16">
        <v>90</v>
      </c>
      <c r="B96" s="29"/>
      <c r="C96" s="29"/>
      <c r="D96" s="32" t="s">
        <v>249</v>
      </c>
      <c r="E96" s="146">
        <v>820</v>
      </c>
    </row>
    <row r="97" spans="1:5" ht="12.75">
      <c r="A97" s="16">
        <v>91</v>
      </c>
      <c r="B97" s="29"/>
      <c r="C97" s="29"/>
      <c r="D97" s="32" t="s">
        <v>288</v>
      </c>
      <c r="E97" s="146">
        <v>878</v>
      </c>
    </row>
    <row r="98" spans="1:5" ht="12.75">
      <c r="A98" s="16">
        <v>92</v>
      </c>
      <c r="B98" s="29"/>
      <c r="C98" s="29"/>
      <c r="D98" s="32" t="s">
        <v>291</v>
      </c>
      <c r="E98" s="150">
        <v>902</v>
      </c>
    </row>
    <row r="99" spans="1:5" ht="12.75">
      <c r="A99" s="16">
        <v>93</v>
      </c>
      <c r="B99" s="29"/>
      <c r="C99" s="29"/>
      <c r="D99" s="32" t="s">
        <v>165</v>
      </c>
      <c r="E99" s="146">
        <v>1148</v>
      </c>
    </row>
    <row r="100" spans="1:5" ht="12.75">
      <c r="A100" s="16">
        <v>94</v>
      </c>
      <c r="B100" s="29"/>
      <c r="C100" s="29"/>
      <c r="D100" s="32" t="s">
        <v>273</v>
      </c>
      <c r="E100" s="146">
        <v>1196</v>
      </c>
    </row>
    <row r="101" spans="1:5" ht="12.75">
      <c r="A101" s="16">
        <v>95</v>
      </c>
      <c r="B101" s="29"/>
      <c r="C101" s="29"/>
      <c r="D101" s="32" t="s">
        <v>111</v>
      </c>
      <c r="E101" s="150">
        <v>1502</v>
      </c>
    </row>
    <row r="102" spans="1:5" ht="12.75">
      <c r="A102" s="16">
        <v>96</v>
      </c>
      <c r="B102" s="29"/>
      <c r="C102" s="29"/>
      <c r="D102" s="32" t="s">
        <v>75</v>
      </c>
      <c r="E102" s="150">
        <v>1804</v>
      </c>
    </row>
    <row r="103" spans="1:5" ht="12.75">
      <c r="A103" s="16">
        <v>97</v>
      </c>
      <c r="B103" s="29"/>
      <c r="C103" s="29"/>
      <c r="D103" s="32" t="s">
        <v>96</v>
      </c>
      <c r="E103" s="150">
        <v>2658</v>
      </c>
    </row>
    <row r="104" spans="1:4" s="6" customFormat="1" ht="12.75">
      <c r="A104" s="159" t="s">
        <v>314</v>
      </c>
      <c r="B104" s="160"/>
      <c r="C104" s="160"/>
      <c r="D104" s="160"/>
    </row>
    <row r="106" ht="12.75">
      <c r="B106" s="6" t="s">
        <v>315</v>
      </c>
    </row>
    <row r="108" spans="2:3" ht="12.75">
      <c r="B108" s="2"/>
      <c r="C108" s="6" t="s">
        <v>320</v>
      </c>
    </row>
    <row r="110" spans="2:3" ht="12.75">
      <c r="B110" s="4"/>
      <c r="C110" s="6" t="s">
        <v>321</v>
      </c>
    </row>
    <row r="112" spans="2:3" ht="12.75">
      <c r="B112" s="5"/>
      <c r="C112" s="6" t="s">
        <v>316</v>
      </c>
    </row>
  </sheetData>
  <sheetProtection/>
  <mergeCells count="1">
    <mergeCell ref="A104:D10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L35" sqref="L35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344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7" t="s">
        <v>306</v>
      </c>
      <c r="G6" s="46" t="s">
        <v>307</v>
      </c>
      <c r="H6" s="46" t="s">
        <v>313</v>
      </c>
      <c r="I6" s="46" t="s">
        <v>292</v>
      </c>
      <c r="J6" s="46" t="s">
        <v>293</v>
      </c>
      <c r="K6" s="46" t="s">
        <v>294</v>
      </c>
      <c r="L6" s="46" t="s">
        <v>295</v>
      </c>
      <c r="M6" s="46" t="s">
        <v>296</v>
      </c>
      <c r="N6" s="46" t="s">
        <v>297</v>
      </c>
      <c r="O6" s="46" t="s">
        <v>313</v>
      </c>
      <c r="P6" s="46" t="s">
        <v>298</v>
      </c>
      <c r="Q6" s="47" t="s">
        <v>299</v>
      </c>
      <c r="R6" s="46" t="s">
        <v>300</v>
      </c>
      <c r="S6" s="46" t="s">
        <v>313</v>
      </c>
      <c r="T6" s="46" t="s">
        <v>301</v>
      </c>
      <c r="U6" s="46" t="s">
        <v>302</v>
      </c>
      <c r="V6" s="46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94</v>
      </c>
      <c r="C7" s="30" t="s">
        <v>290</v>
      </c>
      <c r="D7" s="31">
        <v>21022001</v>
      </c>
      <c r="E7" s="53" t="s">
        <v>322</v>
      </c>
      <c r="F7" s="58">
        <v>0</v>
      </c>
      <c r="G7" s="58">
        <v>0</v>
      </c>
      <c r="H7" s="58">
        <f>SUM(F7:G7)</f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f>SUM(I7:N7)</f>
        <v>0</v>
      </c>
      <c r="P7" s="58">
        <v>265</v>
      </c>
      <c r="Q7" s="58">
        <v>281</v>
      </c>
      <c r="R7" s="58">
        <v>272</v>
      </c>
      <c r="S7" s="58">
        <f>SUM(P7:R7)</f>
        <v>818</v>
      </c>
      <c r="T7" s="58">
        <v>114</v>
      </c>
      <c r="U7" s="58">
        <v>111</v>
      </c>
      <c r="V7" s="58">
        <v>105</v>
      </c>
      <c r="W7" s="58">
        <f>SUM(T7:V7)</f>
        <v>330</v>
      </c>
      <c r="X7" s="59">
        <f>SUM(W7,S7,O7,H7)</f>
        <v>1148</v>
      </c>
    </row>
    <row r="8" spans="1:24" ht="12.75">
      <c r="A8" s="16"/>
      <c r="B8" s="29"/>
      <c r="C8" s="29"/>
      <c r="D8" s="32" t="s">
        <v>96</v>
      </c>
      <c r="E8" s="53" t="s">
        <v>323</v>
      </c>
      <c r="F8" s="58">
        <v>0</v>
      </c>
      <c r="G8" s="58">
        <v>0</v>
      </c>
      <c r="H8" s="58">
        <f>SUM(F8:G8)</f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f>SUM(I8:N8)</f>
        <v>0</v>
      </c>
      <c r="P8" s="58">
        <v>318</v>
      </c>
      <c r="Q8" s="58">
        <v>293</v>
      </c>
      <c r="R8" s="58">
        <v>306</v>
      </c>
      <c r="S8" s="58">
        <f>SUM(P8:R8)</f>
        <v>917</v>
      </c>
      <c r="T8" s="58">
        <v>209</v>
      </c>
      <c r="U8" s="58">
        <v>189</v>
      </c>
      <c r="V8" s="58">
        <v>195</v>
      </c>
      <c r="W8" s="58">
        <f>SUM(T8:V8)</f>
        <v>593</v>
      </c>
      <c r="X8" s="59">
        <f>SUM(W8,S8,O8,H8)</f>
        <v>1510</v>
      </c>
    </row>
    <row r="9" spans="1:24" ht="12.75">
      <c r="A9" s="36"/>
      <c r="B9" s="33"/>
      <c r="C9" s="33"/>
      <c r="D9" s="34"/>
      <c r="E9" s="53" t="s">
        <v>313</v>
      </c>
      <c r="F9" s="58">
        <f aca="true" t="shared" si="0" ref="F9:X9">SUM(F7:F8)</f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583</v>
      </c>
      <c r="Q9" s="58">
        <f t="shared" si="0"/>
        <v>574</v>
      </c>
      <c r="R9" s="58">
        <f t="shared" si="0"/>
        <v>578</v>
      </c>
      <c r="S9" s="58">
        <f t="shared" si="0"/>
        <v>1735</v>
      </c>
      <c r="T9" s="58">
        <f t="shared" si="0"/>
        <v>323</v>
      </c>
      <c r="U9" s="58">
        <f t="shared" si="0"/>
        <v>300</v>
      </c>
      <c r="V9" s="58">
        <f t="shared" si="0"/>
        <v>300</v>
      </c>
      <c r="W9" s="58">
        <f t="shared" si="0"/>
        <v>923</v>
      </c>
      <c r="X9" s="58">
        <f t="shared" si="0"/>
        <v>2658</v>
      </c>
    </row>
    <row r="10" spans="1:24" ht="12.75">
      <c r="A10" s="35">
        <v>2</v>
      </c>
      <c r="B10" s="30" t="s">
        <v>109</v>
      </c>
      <c r="C10" s="30" t="s">
        <v>110</v>
      </c>
      <c r="D10" s="31">
        <v>21022002</v>
      </c>
      <c r="E10" s="53" t="s">
        <v>322</v>
      </c>
      <c r="F10" s="58">
        <v>0</v>
      </c>
      <c r="G10" s="58">
        <v>0</v>
      </c>
      <c r="H10" s="58">
        <f>SUM(F10:G10)</f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f>SUM(I10:N10)</f>
        <v>0</v>
      </c>
      <c r="P10" s="58">
        <v>207</v>
      </c>
      <c r="Q10" s="58">
        <v>172</v>
      </c>
      <c r="R10" s="58">
        <v>149</v>
      </c>
      <c r="S10" s="58">
        <f>SUM(P10:R10)</f>
        <v>528</v>
      </c>
      <c r="T10" s="58">
        <v>62</v>
      </c>
      <c r="U10" s="58">
        <v>62</v>
      </c>
      <c r="V10" s="58">
        <v>58</v>
      </c>
      <c r="W10" s="58">
        <f>SUM(T10:V10)</f>
        <v>182</v>
      </c>
      <c r="X10" s="59">
        <f>SUM(W10,S10,O10,H10)</f>
        <v>710</v>
      </c>
    </row>
    <row r="11" spans="1:24" ht="12.75">
      <c r="A11" s="16"/>
      <c r="B11" s="29"/>
      <c r="C11" s="29"/>
      <c r="D11" s="32" t="s">
        <v>111</v>
      </c>
      <c r="E11" s="53" t="s">
        <v>323</v>
      </c>
      <c r="F11" s="58">
        <v>0</v>
      </c>
      <c r="G11" s="58">
        <v>0</v>
      </c>
      <c r="H11" s="58">
        <f>SUM(F11:G11)</f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f>SUM(I11:N11)</f>
        <v>0</v>
      </c>
      <c r="P11" s="58">
        <v>181</v>
      </c>
      <c r="Q11" s="58">
        <v>172</v>
      </c>
      <c r="R11" s="58">
        <v>162</v>
      </c>
      <c r="S11" s="58">
        <f>SUM(P11:R11)</f>
        <v>515</v>
      </c>
      <c r="T11" s="58">
        <v>103</v>
      </c>
      <c r="U11" s="58">
        <v>81</v>
      </c>
      <c r="V11" s="58">
        <v>93</v>
      </c>
      <c r="W11" s="58">
        <f>SUM(T11:V11)</f>
        <v>277</v>
      </c>
      <c r="X11" s="59">
        <f>SUM(W11,S11,O11,H11)</f>
        <v>792</v>
      </c>
    </row>
    <row r="12" spans="1:24" ht="12.75">
      <c r="A12" s="36"/>
      <c r="B12" s="33"/>
      <c r="C12" s="33"/>
      <c r="D12" s="34"/>
      <c r="E12" s="53" t="s">
        <v>313</v>
      </c>
      <c r="F12" s="58">
        <f aca="true" t="shared" si="1" ref="F12:X12">SUM(F10:F11)</f>
        <v>0</v>
      </c>
      <c r="G12" s="58">
        <f t="shared" si="1"/>
        <v>0</v>
      </c>
      <c r="H12" s="58">
        <f t="shared" si="1"/>
        <v>0</v>
      </c>
      <c r="I12" s="58">
        <f t="shared" si="1"/>
        <v>0</v>
      </c>
      <c r="J12" s="58">
        <f t="shared" si="1"/>
        <v>0</v>
      </c>
      <c r="K12" s="58">
        <f t="shared" si="1"/>
        <v>0</v>
      </c>
      <c r="L12" s="58">
        <f t="shared" si="1"/>
        <v>0</v>
      </c>
      <c r="M12" s="58">
        <f t="shared" si="1"/>
        <v>0</v>
      </c>
      <c r="N12" s="58">
        <f t="shared" si="1"/>
        <v>0</v>
      </c>
      <c r="O12" s="58">
        <f t="shared" si="1"/>
        <v>0</v>
      </c>
      <c r="P12" s="58">
        <f t="shared" si="1"/>
        <v>388</v>
      </c>
      <c r="Q12" s="58">
        <f t="shared" si="1"/>
        <v>344</v>
      </c>
      <c r="R12" s="58">
        <f t="shared" si="1"/>
        <v>311</v>
      </c>
      <c r="S12" s="58">
        <f t="shared" si="1"/>
        <v>1043</v>
      </c>
      <c r="T12" s="58">
        <f t="shared" si="1"/>
        <v>165</v>
      </c>
      <c r="U12" s="58">
        <f t="shared" si="1"/>
        <v>143</v>
      </c>
      <c r="V12" s="58">
        <f t="shared" si="1"/>
        <v>151</v>
      </c>
      <c r="W12" s="58">
        <f t="shared" si="1"/>
        <v>459</v>
      </c>
      <c r="X12" s="58">
        <f t="shared" si="1"/>
        <v>1502</v>
      </c>
    </row>
    <row r="13" spans="1:24" ht="12.75">
      <c r="A13" s="35">
        <v>3</v>
      </c>
      <c r="B13" s="30" t="s">
        <v>91</v>
      </c>
      <c r="C13" s="30" t="s">
        <v>119</v>
      </c>
      <c r="D13" s="31">
        <v>21022003</v>
      </c>
      <c r="E13" s="53" t="s">
        <v>322</v>
      </c>
      <c r="F13" s="58">
        <v>0</v>
      </c>
      <c r="G13" s="58">
        <v>0</v>
      </c>
      <c r="H13" s="58">
        <f>SUM(F13:G13)</f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f>SUM(I13:N13)</f>
        <v>0</v>
      </c>
      <c r="P13" s="58">
        <v>51</v>
      </c>
      <c r="Q13" s="58">
        <v>35</v>
      </c>
      <c r="R13" s="58">
        <v>26</v>
      </c>
      <c r="S13" s="58">
        <f>SUM(P13:R13)</f>
        <v>112</v>
      </c>
      <c r="T13" s="58">
        <v>22</v>
      </c>
      <c r="U13" s="58">
        <v>22</v>
      </c>
      <c r="V13" s="58">
        <v>26</v>
      </c>
      <c r="W13" s="58">
        <f>SUM(T13:V13)</f>
        <v>70</v>
      </c>
      <c r="X13" s="59">
        <f>SUM(W13,S13,O13,H13)</f>
        <v>182</v>
      </c>
    </row>
    <row r="14" spans="1:24" ht="12.75">
      <c r="A14" s="16"/>
      <c r="B14" s="29"/>
      <c r="C14" s="29"/>
      <c r="D14" s="32" t="s">
        <v>93</v>
      </c>
      <c r="E14" s="53" t="s">
        <v>323</v>
      </c>
      <c r="F14" s="58">
        <v>0</v>
      </c>
      <c r="G14" s="58">
        <v>0</v>
      </c>
      <c r="H14" s="58">
        <f>SUM(F14:G14)</f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f>SUM(I14:N14)</f>
        <v>0</v>
      </c>
      <c r="P14" s="58">
        <v>42</v>
      </c>
      <c r="Q14" s="58">
        <v>34</v>
      </c>
      <c r="R14" s="58">
        <v>50</v>
      </c>
      <c r="S14" s="58">
        <f>SUM(P14:R14)</f>
        <v>126</v>
      </c>
      <c r="T14" s="58">
        <v>53</v>
      </c>
      <c r="U14" s="58">
        <v>31</v>
      </c>
      <c r="V14" s="58">
        <v>29</v>
      </c>
      <c r="W14" s="58">
        <f>SUM(T14:V14)</f>
        <v>113</v>
      </c>
      <c r="X14" s="59">
        <f>SUM(W14,S14,O14,H14)</f>
        <v>239</v>
      </c>
    </row>
    <row r="15" spans="1:24" ht="12.75">
      <c r="A15" s="36"/>
      <c r="B15" s="33"/>
      <c r="C15" s="33"/>
      <c r="D15" s="34"/>
      <c r="E15" s="53" t="s">
        <v>313</v>
      </c>
      <c r="F15" s="58">
        <f aca="true" t="shared" si="2" ref="F15:X15">SUM(F13:F14)</f>
        <v>0</v>
      </c>
      <c r="G15" s="58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  <c r="K15" s="58">
        <f t="shared" si="2"/>
        <v>0</v>
      </c>
      <c r="L15" s="58">
        <f t="shared" si="2"/>
        <v>0</v>
      </c>
      <c r="M15" s="58">
        <f t="shared" si="2"/>
        <v>0</v>
      </c>
      <c r="N15" s="58">
        <f t="shared" si="2"/>
        <v>0</v>
      </c>
      <c r="O15" s="58">
        <f t="shared" si="2"/>
        <v>0</v>
      </c>
      <c r="P15" s="58">
        <f t="shared" si="2"/>
        <v>93</v>
      </c>
      <c r="Q15" s="58">
        <f t="shared" si="2"/>
        <v>69</v>
      </c>
      <c r="R15" s="58">
        <f t="shared" si="2"/>
        <v>76</v>
      </c>
      <c r="S15" s="58">
        <f t="shared" si="2"/>
        <v>238</v>
      </c>
      <c r="T15" s="58">
        <f t="shared" si="2"/>
        <v>75</v>
      </c>
      <c r="U15" s="58">
        <f t="shared" si="2"/>
        <v>53</v>
      </c>
      <c r="V15" s="58">
        <f t="shared" si="2"/>
        <v>55</v>
      </c>
      <c r="W15" s="58">
        <f t="shared" si="2"/>
        <v>183</v>
      </c>
      <c r="X15" s="58">
        <f t="shared" si="2"/>
        <v>421</v>
      </c>
    </row>
    <row r="16" spans="1:24" ht="12.75">
      <c r="A16" s="35">
        <v>4</v>
      </c>
      <c r="B16" s="30" t="s">
        <v>73</v>
      </c>
      <c r="C16" s="30" t="s">
        <v>74</v>
      </c>
      <c r="D16" s="31">
        <v>21022004</v>
      </c>
      <c r="E16" s="53" t="s">
        <v>322</v>
      </c>
      <c r="F16" s="58">
        <v>0</v>
      </c>
      <c r="G16" s="58">
        <v>0</v>
      </c>
      <c r="H16" s="58">
        <f>SUM(F16:G16)</f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f>SUM(I16:N16)</f>
        <v>0</v>
      </c>
      <c r="P16" s="58">
        <v>223</v>
      </c>
      <c r="Q16" s="58">
        <v>221</v>
      </c>
      <c r="R16" s="58">
        <v>157</v>
      </c>
      <c r="S16" s="58">
        <f>SUM(P16:R16)</f>
        <v>601</v>
      </c>
      <c r="T16" s="58">
        <v>108</v>
      </c>
      <c r="U16" s="58">
        <v>74</v>
      </c>
      <c r="V16" s="58">
        <v>62</v>
      </c>
      <c r="W16" s="58">
        <f>SUM(T16:V16)</f>
        <v>244</v>
      </c>
      <c r="X16" s="59">
        <f>SUM(W16,S16,O16,H16)</f>
        <v>845</v>
      </c>
    </row>
    <row r="17" spans="1:24" ht="12.75">
      <c r="A17" s="16"/>
      <c r="B17" s="29"/>
      <c r="C17" s="29"/>
      <c r="D17" s="32" t="s">
        <v>75</v>
      </c>
      <c r="E17" s="53" t="s">
        <v>323</v>
      </c>
      <c r="F17" s="58">
        <v>0</v>
      </c>
      <c r="G17" s="58">
        <v>0</v>
      </c>
      <c r="H17" s="58">
        <f>SUM(F17:G17)</f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f>SUM(I17:N17)</f>
        <v>0</v>
      </c>
      <c r="P17" s="58">
        <v>204</v>
      </c>
      <c r="Q17" s="58">
        <v>203</v>
      </c>
      <c r="R17" s="58">
        <v>171</v>
      </c>
      <c r="S17" s="58">
        <f>SUM(P17:R17)</f>
        <v>578</v>
      </c>
      <c r="T17" s="58">
        <v>143</v>
      </c>
      <c r="U17" s="58">
        <v>128</v>
      </c>
      <c r="V17" s="58">
        <v>110</v>
      </c>
      <c r="W17" s="58">
        <f>SUM(T17:V17)</f>
        <v>381</v>
      </c>
      <c r="X17" s="59">
        <f>SUM(W17,S17,O17,H17)</f>
        <v>959</v>
      </c>
    </row>
    <row r="18" spans="1:24" ht="12.75">
      <c r="A18" s="36"/>
      <c r="B18" s="33"/>
      <c r="C18" s="33"/>
      <c r="D18" s="34"/>
      <c r="E18" s="53" t="s">
        <v>313</v>
      </c>
      <c r="F18" s="58">
        <f aca="true" t="shared" si="3" ref="F18:X18">SUM(F16:F17)</f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8">
        <f t="shared" si="3"/>
        <v>427</v>
      </c>
      <c r="Q18" s="58">
        <f t="shared" si="3"/>
        <v>424</v>
      </c>
      <c r="R18" s="58">
        <f t="shared" si="3"/>
        <v>328</v>
      </c>
      <c r="S18" s="58">
        <f t="shared" si="3"/>
        <v>1179</v>
      </c>
      <c r="T18" s="58">
        <f t="shared" si="3"/>
        <v>251</v>
      </c>
      <c r="U18" s="58">
        <f t="shared" si="3"/>
        <v>202</v>
      </c>
      <c r="V18" s="58">
        <f t="shared" si="3"/>
        <v>172</v>
      </c>
      <c r="W18" s="58">
        <f t="shared" si="3"/>
        <v>625</v>
      </c>
      <c r="X18" s="58">
        <f t="shared" si="3"/>
        <v>1804</v>
      </c>
    </row>
    <row r="19" spans="1:24" ht="12.75">
      <c r="A19" s="35">
        <v>5</v>
      </c>
      <c r="B19" s="30" t="s">
        <v>88</v>
      </c>
      <c r="C19" s="30" t="s">
        <v>116</v>
      </c>
      <c r="D19" s="31">
        <v>21022005</v>
      </c>
      <c r="E19" s="53" t="s">
        <v>322</v>
      </c>
      <c r="F19" s="58">
        <v>0</v>
      </c>
      <c r="G19" s="58">
        <v>0</v>
      </c>
      <c r="H19" s="58">
        <f>SUM(F19:G19)</f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f>SUM(I19:N19)</f>
        <v>0</v>
      </c>
      <c r="P19" s="58">
        <v>54</v>
      </c>
      <c r="Q19" s="58">
        <v>32</v>
      </c>
      <c r="R19" s="58">
        <v>28</v>
      </c>
      <c r="S19" s="58">
        <f>SUM(P19:R19)</f>
        <v>114</v>
      </c>
      <c r="T19" s="58">
        <v>15</v>
      </c>
      <c r="U19" s="58">
        <v>15</v>
      </c>
      <c r="V19" s="58">
        <v>16</v>
      </c>
      <c r="W19" s="58">
        <f>SUM(T19:V19)</f>
        <v>46</v>
      </c>
      <c r="X19" s="59">
        <f>SUM(W19,S19,O19,H19)</f>
        <v>160</v>
      </c>
    </row>
    <row r="20" spans="1:24" ht="12.75">
      <c r="A20" s="16"/>
      <c r="B20" s="29"/>
      <c r="C20" s="29"/>
      <c r="D20" s="32" t="s">
        <v>90</v>
      </c>
      <c r="E20" s="53" t="s">
        <v>323</v>
      </c>
      <c r="F20" s="58">
        <v>0</v>
      </c>
      <c r="G20" s="58">
        <v>0</v>
      </c>
      <c r="H20" s="58">
        <f>SUM(F20:G20)</f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f>SUM(I20:N20)</f>
        <v>0</v>
      </c>
      <c r="P20" s="58">
        <v>34</v>
      </c>
      <c r="Q20" s="58">
        <v>32</v>
      </c>
      <c r="R20" s="58">
        <v>32</v>
      </c>
      <c r="S20" s="58">
        <f>SUM(P20:R20)</f>
        <v>98</v>
      </c>
      <c r="T20" s="58">
        <v>38</v>
      </c>
      <c r="U20" s="58">
        <v>14</v>
      </c>
      <c r="V20" s="58">
        <v>14</v>
      </c>
      <c r="W20" s="58">
        <f>SUM(T20:V20)</f>
        <v>66</v>
      </c>
      <c r="X20" s="59">
        <f>SUM(W20,S20,O20,H20)</f>
        <v>164</v>
      </c>
    </row>
    <row r="21" spans="1:24" ht="12.75">
      <c r="A21" s="36"/>
      <c r="B21" s="33"/>
      <c r="C21" s="33"/>
      <c r="D21" s="34"/>
      <c r="E21" s="53" t="s">
        <v>313</v>
      </c>
      <c r="F21" s="58">
        <f aca="true" t="shared" si="4" ref="F21:X21">SUM(F19:F20)</f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58">
        <f t="shared" si="4"/>
        <v>0</v>
      </c>
      <c r="M21" s="58">
        <f t="shared" si="4"/>
        <v>0</v>
      </c>
      <c r="N21" s="58">
        <f t="shared" si="4"/>
        <v>0</v>
      </c>
      <c r="O21" s="58">
        <f t="shared" si="4"/>
        <v>0</v>
      </c>
      <c r="P21" s="58">
        <f t="shared" si="4"/>
        <v>88</v>
      </c>
      <c r="Q21" s="58">
        <f t="shared" si="4"/>
        <v>64</v>
      </c>
      <c r="R21" s="58">
        <f t="shared" si="4"/>
        <v>60</v>
      </c>
      <c r="S21" s="58">
        <f t="shared" si="4"/>
        <v>212</v>
      </c>
      <c r="T21" s="58">
        <f t="shared" si="4"/>
        <v>53</v>
      </c>
      <c r="U21" s="58">
        <f t="shared" si="4"/>
        <v>29</v>
      </c>
      <c r="V21" s="58">
        <f t="shared" si="4"/>
        <v>30</v>
      </c>
      <c r="W21" s="58">
        <f t="shared" si="4"/>
        <v>112</v>
      </c>
      <c r="X21" s="58">
        <f t="shared" si="4"/>
        <v>324</v>
      </c>
    </row>
    <row r="22" spans="1:24" ht="12.75">
      <c r="A22" s="35">
        <v>6</v>
      </c>
      <c r="B22" s="30" t="s">
        <v>115</v>
      </c>
      <c r="C22" s="30" t="s">
        <v>89</v>
      </c>
      <c r="D22" s="31">
        <v>21022006</v>
      </c>
      <c r="E22" s="53" t="s">
        <v>322</v>
      </c>
      <c r="F22" s="58">
        <v>0</v>
      </c>
      <c r="G22" s="58">
        <v>0</v>
      </c>
      <c r="H22" s="58">
        <f>SUM(F22:G22)</f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f>SUM(I22:N22)</f>
        <v>0</v>
      </c>
      <c r="P22" s="58">
        <v>79</v>
      </c>
      <c r="Q22" s="58">
        <v>91</v>
      </c>
      <c r="R22" s="58">
        <v>77</v>
      </c>
      <c r="S22" s="58">
        <f>SUM(P22:R22)</f>
        <v>247</v>
      </c>
      <c r="T22" s="58">
        <v>31</v>
      </c>
      <c r="U22" s="58">
        <v>36</v>
      </c>
      <c r="V22" s="58">
        <v>29</v>
      </c>
      <c r="W22" s="58">
        <f>SUM(T22:V22)</f>
        <v>96</v>
      </c>
      <c r="X22" s="59">
        <f>SUM(W22,S22,O22,H22)</f>
        <v>343</v>
      </c>
    </row>
    <row r="23" spans="1:24" ht="12.75">
      <c r="A23" s="16"/>
      <c r="B23" s="29"/>
      <c r="C23" s="29"/>
      <c r="D23" s="32" t="s">
        <v>117</v>
      </c>
      <c r="E23" s="53" t="s">
        <v>323</v>
      </c>
      <c r="F23" s="58">
        <v>0</v>
      </c>
      <c r="G23" s="58">
        <v>0</v>
      </c>
      <c r="H23" s="58">
        <f>SUM(F23:G23)</f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f>SUM(I23:N23)</f>
        <v>0</v>
      </c>
      <c r="P23" s="58">
        <v>114</v>
      </c>
      <c r="Q23" s="58">
        <v>106</v>
      </c>
      <c r="R23" s="58">
        <v>85</v>
      </c>
      <c r="S23" s="58">
        <f>SUM(P23:R23)</f>
        <v>305</v>
      </c>
      <c r="T23" s="58">
        <v>61</v>
      </c>
      <c r="U23" s="58">
        <v>32</v>
      </c>
      <c r="V23" s="58">
        <v>46</v>
      </c>
      <c r="W23" s="58">
        <f>SUM(T23:V23)</f>
        <v>139</v>
      </c>
      <c r="X23" s="59">
        <f>SUM(W23,S23,O23,H23)</f>
        <v>444</v>
      </c>
    </row>
    <row r="24" spans="1:24" ht="12.75">
      <c r="A24" s="36"/>
      <c r="B24" s="33"/>
      <c r="C24" s="33"/>
      <c r="D24" s="34"/>
      <c r="E24" s="53" t="s">
        <v>313</v>
      </c>
      <c r="F24" s="58">
        <f aca="true" t="shared" si="5" ref="F24:X24">SUM(F22:F23)</f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58">
        <f t="shared" si="5"/>
        <v>0</v>
      </c>
      <c r="M24" s="58">
        <f t="shared" si="5"/>
        <v>0</v>
      </c>
      <c r="N24" s="58">
        <f t="shared" si="5"/>
        <v>0</v>
      </c>
      <c r="O24" s="58">
        <f t="shared" si="5"/>
        <v>0</v>
      </c>
      <c r="P24" s="58">
        <f t="shared" si="5"/>
        <v>193</v>
      </c>
      <c r="Q24" s="58">
        <f t="shared" si="5"/>
        <v>197</v>
      </c>
      <c r="R24" s="58">
        <f t="shared" si="5"/>
        <v>162</v>
      </c>
      <c r="S24" s="58">
        <f t="shared" si="5"/>
        <v>552</v>
      </c>
      <c r="T24" s="58">
        <f t="shared" si="5"/>
        <v>92</v>
      </c>
      <c r="U24" s="58">
        <f t="shared" si="5"/>
        <v>68</v>
      </c>
      <c r="V24" s="58">
        <f t="shared" si="5"/>
        <v>75</v>
      </c>
      <c r="W24" s="58">
        <f t="shared" si="5"/>
        <v>235</v>
      </c>
      <c r="X24" s="58">
        <f t="shared" si="5"/>
        <v>787</v>
      </c>
    </row>
    <row r="25" spans="1:24" ht="12.75">
      <c r="A25" s="35">
        <v>7</v>
      </c>
      <c r="B25" s="30" t="s">
        <v>118</v>
      </c>
      <c r="C25" s="30" t="s">
        <v>92</v>
      </c>
      <c r="D25" s="31">
        <v>21022007</v>
      </c>
      <c r="E25" s="53" t="s">
        <v>322</v>
      </c>
      <c r="F25" s="58">
        <v>0</v>
      </c>
      <c r="G25" s="58">
        <v>0</v>
      </c>
      <c r="H25" s="58">
        <f>SUM(F25:G25)</f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f>SUM(I25:N25)</f>
        <v>0</v>
      </c>
      <c r="P25" s="58">
        <v>44</v>
      </c>
      <c r="Q25" s="58">
        <v>62</v>
      </c>
      <c r="R25" s="58">
        <v>57</v>
      </c>
      <c r="S25" s="58">
        <f>SUM(P25:R25)</f>
        <v>163</v>
      </c>
      <c r="T25" s="58">
        <v>24</v>
      </c>
      <c r="U25" s="58">
        <v>18</v>
      </c>
      <c r="V25" s="58">
        <v>15</v>
      </c>
      <c r="W25" s="58">
        <f>SUM(T25:V25)</f>
        <v>57</v>
      </c>
      <c r="X25" s="59">
        <f>SUM(W25,S25,O25,H25)</f>
        <v>220</v>
      </c>
    </row>
    <row r="26" spans="1:24" ht="12.75">
      <c r="A26" s="16"/>
      <c r="B26" s="29"/>
      <c r="C26" s="29"/>
      <c r="D26" s="32" t="s">
        <v>120</v>
      </c>
      <c r="E26" s="53" t="s">
        <v>323</v>
      </c>
      <c r="F26" s="58">
        <v>0</v>
      </c>
      <c r="G26" s="58">
        <v>0</v>
      </c>
      <c r="H26" s="58">
        <f>SUM(F26:G26)</f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f>SUM(I26:N26)</f>
        <v>0</v>
      </c>
      <c r="P26" s="58">
        <v>72</v>
      </c>
      <c r="Q26" s="58">
        <v>59</v>
      </c>
      <c r="R26" s="58">
        <v>47</v>
      </c>
      <c r="S26" s="58">
        <f>SUM(P26:R26)</f>
        <v>178</v>
      </c>
      <c r="T26" s="58">
        <v>24</v>
      </c>
      <c r="U26" s="58">
        <v>17</v>
      </c>
      <c r="V26" s="58">
        <v>19</v>
      </c>
      <c r="W26" s="58">
        <f>SUM(T26:V26)</f>
        <v>60</v>
      </c>
      <c r="X26" s="59">
        <f>SUM(W26,S26,O26,H26)</f>
        <v>238</v>
      </c>
    </row>
    <row r="27" spans="1:24" ht="12.75">
      <c r="A27" s="36"/>
      <c r="B27" s="33"/>
      <c r="C27" s="33"/>
      <c r="D27" s="34"/>
      <c r="E27" s="53" t="s">
        <v>313</v>
      </c>
      <c r="F27" s="58">
        <f aca="true" t="shared" si="6" ref="F27:X27">SUM(F25:F26)</f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116</v>
      </c>
      <c r="Q27" s="58">
        <f t="shared" si="6"/>
        <v>121</v>
      </c>
      <c r="R27" s="58">
        <f t="shared" si="6"/>
        <v>104</v>
      </c>
      <c r="S27" s="58">
        <f t="shared" si="6"/>
        <v>341</v>
      </c>
      <c r="T27" s="58">
        <f t="shared" si="6"/>
        <v>48</v>
      </c>
      <c r="U27" s="58">
        <f t="shared" si="6"/>
        <v>35</v>
      </c>
      <c r="V27" s="58">
        <f t="shared" si="6"/>
        <v>34</v>
      </c>
      <c r="W27" s="58">
        <f t="shared" si="6"/>
        <v>117</v>
      </c>
      <c r="X27" s="58">
        <f t="shared" si="6"/>
        <v>458</v>
      </c>
    </row>
    <row r="28" spans="1:24" ht="12.75">
      <c r="A28" s="35">
        <v>8</v>
      </c>
      <c r="B28" s="30" t="s">
        <v>289</v>
      </c>
      <c r="C28" s="30" t="s">
        <v>95</v>
      </c>
      <c r="D28" s="31">
        <v>21022008</v>
      </c>
      <c r="E28" s="53" t="s">
        <v>322</v>
      </c>
      <c r="F28" s="58">
        <v>0</v>
      </c>
      <c r="G28" s="58">
        <v>0</v>
      </c>
      <c r="H28" s="58">
        <f>SUM(F28:G28)</f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f>SUM(I28:N28)</f>
        <v>0</v>
      </c>
      <c r="P28" s="58">
        <v>65</v>
      </c>
      <c r="Q28" s="58">
        <v>67</v>
      </c>
      <c r="R28" s="58">
        <v>48</v>
      </c>
      <c r="S28" s="58">
        <f>SUM(P28:R28)</f>
        <v>180</v>
      </c>
      <c r="T28" s="58">
        <v>38</v>
      </c>
      <c r="U28" s="58">
        <v>47</v>
      </c>
      <c r="V28" s="58">
        <v>40</v>
      </c>
      <c r="W28" s="58">
        <f>SUM(T28:V28)</f>
        <v>125</v>
      </c>
      <c r="X28" s="59">
        <f>SUM(W28,S28,O28,H28)</f>
        <v>305</v>
      </c>
    </row>
    <row r="29" spans="1:24" ht="12.75">
      <c r="A29" s="16"/>
      <c r="B29" s="29"/>
      <c r="C29" s="29"/>
      <c r="D29" s="32" t="s">
        <v>291</v>
      </c>
      <c r="E29" s="53" t="s">
        <v>323</v>
      </c>
      <c r="F29" s="58">
        <v>0</v>
      </c>
      <c r="G29" s="58">
        <v>0</v>
      </c>
      <c r="H29" s="58">
        <f>SUM(F29:G29)</f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f>SUM(I29:N29)</f>
        <v>0</v>
      </c>
      <c r="P29" s="58">
        <v>109</v>
      </c>
      <c r="Q29" s="58">
        <v>106</v>
      </c>
      <c r="R29" s="58">
        <v>80</v>
      </c>
      <c r="S29" s="58">
        <f>SUM(P29:R29)</f>
        <v>295</v>
      </c>
      <c r="T29" s="58">
        <v>102</v>
      </c>
      <c r="U29" s="58">
        <v>111</v>
      </c>
      <c r="V29" s="58">
        <v>89</v>
      </c>
      <c r="W29" s="58">
        <f>SUM(T29:V29)</f>
        <v>302</v>
      </c>
      <c r="X29" s="59">
        <f>SUM(W29,S29,O29,H29)</f>
        <v>597</v>
      </c>
    </row>
    <row r="30" spans="1:24" ht="12.75">
      <c r="A30" s="36"/>
      <c r="B30" s="33"/>
      <c r="C30" s="33"/>
      <c r="D30" s="34"/>
      <c r="E30" s="53" t="s">
        <v>313</v>
      </c>
      <c r="F30" s="58">
        <f aca="true" t="shared" si="7" ref="F30:X30">SUM(F28:F29)</f>
        <v>0</v>
      </c>
      <c r="G30" s="58">
        <f t="shared" si="7"/>
        <v>0</v>
      </c>
      <c r="H30" s="58">
        <f t="shared" si="7"/>
        <v>0</v>
      </c>
      <c r="I30" s="58">
        <f t="shared" si="7"/>
        <v>0</v>
      </c>
      <c r="J30" s="58">
        <f t="shared" si="7"/>
        <v>0</v>
      </c>
      <c r="K30" s="58">
        <f t="shared" si="7"/>
        <v>0</v>
      </c>
      <c r="L30" s="58">
        <f t="shared" si="7"/>
        <v>0</v>
      </c>
      <c r="M30" s="58">
        <f t="shared" si="7"/>
        <v>0</v>
      </c>
      <c r="N30" s="58">
        <f t="shared" si="7"/>
        <v>0</v>
      </c>
      <c r="O30" s="58">
        <f t="shared" si="7"/>
        <v>0</v>
      </c>
      <c r="P30" s="58">
        <f t="shared" si="7"/>
        <v>174</v>
      </c>
      <c r="Q30" s="58">
        <f t="shared" si="7"/>
        <v>173</v>
      </c>
      <c r="R30" s="58">
        <f t="shared" si="7"/>
        <v>128</v>
      </c>
      <c r="S30" s="58">
        <f t="shared" si="7"/>
        <v>475</v>
      </c>
      <c r="T30" s="58">
        <f t="shared" si="7"/>
        <v>140</v>
      </c>
      <c r="U30" s="58">
        <f t="shared" si="7"/>
        <v>158</v>
      </c>
      <c r="V30" s="58">
        <f t="shared" si="7"/>
        <v>129</v>
      </c>
      <c r="W30" s="58">
        <f t="shared" si="7"/>
        <v>427</v>
      </c>
      <c r="X30" s="58">
        <f t="shared" si="7"/>
        <v>902</v>
      </c>
    </row>
    <row r="31" spans="1:24" ht="12.75">
      <c r="A31" s="159" t="s">
        <v>314</v>
      </c>
      <c r="B31" s="160"/>
      <c r="C31" s="160"/>
      <c r="D31" s="160"/>
      <c r="E31" s="48"/>
      <c r="F31" s="62">
        <f>SUM(F30,F27,F24,F21,F18,F15,F12,F9)</f>
        <v>0</v>
      </c>
      <c r="G31" s="62">
        <f aca="true" t="shared" si="8" ref="G31:X31">SUM(G30,G27,G24,G21,G18,G15,G12,G9)</f>
        <v>0</v>
      </c>
      <c r="H31" s="62">
        <f t="shared" si="8"/>
        <v>0</v>
      </c>
      <c r="I31" s="62">
        <f t="shared" si="8"/>
        <v>0</v>
      </c>
      <c r="J31" s="62">
        <f t="shared" si="8"/>
        <v>0</v>
      </c>
      <c r="K31" s="62">
        <f t="shared" si="8"/>
        <v>0</v>
      </c>
      <c r="L31" s="62">
        <f t="shared" si="8"/>
        <v>0</v>
      </c>
      <c r="M31" s="62">
        <f t="shared" si="8"/>
        <v>0</v>
      </c>
      <c r="N31" s="62">
        <f t="shared" si="8"/>
        <v>0</v>
      </c>
      <c r="O31" s="62">
        <f t="shared" si="8"/>
        <v>0</v>
      </c>
      <c r="P31" s="61">
        <f t="shared" si="8"/>
        <v>2062</v>
      </c>
      <c r="Q31" s="61">
        <f t="shared" si="8"/>
        <v>1966</v>
      </c>
      <c r="R31" s="61">
        <f t="shared" si="8"/>
        <v>1747</v>
      </c>
      <c r="S31" s="61">
        <f t="shared" si="8"/>
        <v>5775</v>
      </c>
      <c r="T31" s="61">
        <f t="shared" si="8"/>
        <v>1147</v>
      </c>
      <c r="U31" s="61">
        <f t="shared" si="8"/>
        <v>988</v>
      </c>
      <c r="V31" s="61">
        <f t="shared" si="8"/>
        <v>946</v>
      </c>
      <c r="W31" s="61">
        <f t="shared" si="8"/>
        <v>3081</v>
      </c>
      <c r="X31" s="61">
        <f t="shared" si="8"/>
        <v>8856</v>
      </c>
    </row>
    <row r="33" ht="12.75">
      <c r="B33" s="6" t="s">
        <v>315</v>
      </c>
    </row>
    <row r="34" spans="7:8" ht="12.75">
      <c r="G34" s="6"/>
      <c r="H34" s="6"/>
    </row>
    <row r="35" spans="2:8" ht="12.75">
      <c r="B35" s="2"/>
      <c r="C35" s="6" t="s">
        <v>320</v>
      </c>
      <c r="G35" s="6"/>
      <c r="H35" s="6"/>
    </row>
    <row r="36" spans="7:8" ht="12.75">
      <c r="G36" s="6"/>
      <c r="H36" s="6"/>
    </row>
    <row r="37" spans="2:3" ht="12.75">
      <c r="B37" s="4"/>
      <c r="C37" s="6" t="s">
        <v>321</v>
      </c>
    </row>
    <row r="39" spans="2:3" ht="12.75">
      <c r="B39" s="5"/>
      <c r="C39" s="6" t="s">
        <v>316</v>
      </c>
    </row>
  </sheetData>
  <sheetProtection/>
  <mergeCells count="6">
    <mergeCell ref="F4:W4"/>
    <mergeCell ref="F5:H5"/>
    <mergeCell ref="I5:O5"/>
    <mergeCell ref="P5:R5"/>
    <mergeCell ref="T5:W5"/>
    <mergeCell ref="A31:D31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48" sqref="F48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342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2" t="s">
        <v>306</v>
      </c>
      <c r="G6" s="41" t="s">
        <v>307</v>
      </c>
      <c r="H6" s="41" t="s">
        <v>313</v>
      </c>
      <c r="I6" s="41" t="s">
        <v>292</v>
      </c>
      <c r="J6" s="41" t="s">
        <v>293</v>
      </c>
      <c r="K6" s="41" t="s">
        <v>294</v>
      </c>
      <c r="L6" s="41" t="s">
        <v>295</v>
      </c>
      <c r="M6" s="41" t="s">
        <v>296</v>
      </c>
      <c r="N6" s="41" t="s">
        <v>297</v>
      </c>
      <c r="O6" s="41" t="s">
        <v>313</v>
      </c>
      <c r="P6" s="41" t="s">
        <v>298</v>
      </c>
      <c r="Q6" s="42" t="s">
        <v>299</v>
      </c>
      <c r="R6" s="41" t="s">
        <v>300</v>
      </c>
      <c r="S6" s="41" t="s">
        <v>313</v>
      </c>
      <c r="T6" s="41" t="s">
        <v>301</v>
      </c>
      <c r="U6" s="41" t="s">
        <v>302</v>
      </c>
      <c r="V6" s="41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139</v>
      </c>
      <c r="C7" s="30" t="s">
        <v>206</v>
      </c>
      <c r="D7" s="31">
        <v>21020002</v>
      </c>
      <c r="E7" s="53" t="s">
        <v>322</v>
      </c>
      <c r="F7" s="55">
        <v>10</v>
      </c>
      <c r="G7" s="55">
        <v>16</v>
      </c>
      <c r="H7" s="55">
        <f>SUM(F7:G7)</f>
        <v>26</v>
      </c>
      <c r="I7" s="55">
        <v>11</v>
      </c>
      <c r="J7" s="55">
        <v>17</v>
      </c>
      <c r="K7" s="55">
        <v>8</v>
      </c>
      <c r="L7" s="55">
        <v>17</v>
      </c>
      <c r="M7" s="55">
        <v>17</v>
      </c>
      <c r="N7" s="55">
        <v>23</v>
      </c>
      <c r="O7" s="55">
        <f>SUM(I7:N7)</f>
        <v>93</v>
      </c>
      <c r="P7" s="55">
        <v>16</v>
      </c>
      <c r="Q7" s="55">
        <v>12</v>
      </c>
      <c r="R7" s="55">
        <v>8</v>
      </c>
      <c r="S7" s="55">
        <f>SUM(P7:R7)</f>
        <v>36</v>
      </c>
      <c r="T7" s="55">
        <v>0</v>
      </c>
      <c r="U7" s="55">
        <v>0</v>
      </c>
      <c r="V7" s="55">
        <v>0</v>
      </c>
      <c r="W7" s="55">
        <f>SUM(T7:V7)</f>
        <v>0</v>
      </c>
      <c r="X7" s="56">
        <f>SUM(W7,S7,O7,H7)</f>
        <v>155</v>
      </c>
    </row>
    <row r="8" spans="1:24" ht="12.75">
      <c r="A8" s="16"/>
      <c r="B8" s="29"/>
      <c r="C8" s="29"/>
      <c r="D8" s="32" t="s">
        <v>141</v>
      </c>
      <c r="E8" s="53" t="s">
        <v>323</v>
      </c>
      <c r="F8" s="55">
        <v>17</v>
      </c>
      <c r="G8" s="55">
        <v>7</v>
      </c>
      <c r="H8" s="55">
        <f>SUM(F8:G8)</f>
        <v>24</v>
      </c>
      <c r="I8" s="55">
        <v>14</v>
      </c>
      <c r="J8" s="55">
        <v>9</v>
      </c>
      <c r="K8" s="55">
        <v>17</v>
      </c>
      <c r="L8" s="55">
        <v>17</v>
      </c>
      <c r="M8" s="55">
        <v>9</v>
      </c>
      <c r="N8" s="55">
        <v>12</v>
      </c>
      <c r="O8" s="55">
        <f>SUM(I8:N8)</f>
        <v>78</v>
      </c>
      <c r="P8" s="55">
        <v>16</v>
      </c>
      <c r="Q8" s="55">
        <v>14</v>
      </c>
      <c r="R8" s="55">
        <v>14</v>
      </c>
      <c r="S8" s="55">
        <f>SUM(P8:R8)</f>
        <v>44</v>
      </c>
      <c r="T8" s="55">
        <v>0</v>
      </c>
      <c r="U8" s="55">
        <v>0</v>
      </c>
      <c r="V8" s="55">
        <v>0</v>
      </c>
      <c r="W8" s="55">
        <f>SUM(T8:V8)</f>
        <v>0</v>
      </c>
      <c r="X8" s="56">
        <f>SUM(W8,S8,O8,H8)</f>
        <v>146</v>
      </c>
    </row>
    <row r="9" spans="1:24" ht="12.75">
      <c r="A9" s="36"/>
      <c r="B9" s="33"/>
      <c r="C9" s="33"/>
      <c r="D9" s="34"/>
      <c r="E9" s="53" t="s">
        <v>313</v>
      </c>
      <c r="F9" s="55">
        <f>SUM(F7:F8)</f>
        <v>27</v>
      </c>
      <c r="G9" s="55">
        <f aca="true" t="shared" si="0" ref="G9:X9">SUM(G7:G8)</f>
        <v>23</v>
      </c>
      <c r="H9" s="55">
        <f t="shared" si="0"/>
        <v>50</v>
      </c>
      <c r="I9" s="55">
        <f t="shared" si="0"/>
        <v>25</v>
      </c>
      <c r="J9" s="55">
        <f t="shared" si="0"/>
        <v>26</v>
      </c>
      <c r="K9" s="55">
        <f t="shared" si="0"/>
        <v>25</v>
      </c>
      <c r="L9" s="55">
        <f t="shared" si="0"/>
        <v>34</v>
      </c>
      <c r="M9" s="55">
        <f t="shared" si="0"/>
        <v>26</v>
      </c>
      <c r="N9" s="55">
        <f t="shared" si="0"/>
        <v>35</v>
      </c>
      <c r="O9" s="55">
        <f t="shared" si="0"/>
        <v>171</v>
      </c>
      <c r="P9" s="55">
        <f t="shared" si="0"/>
        <v>32</v>
      </c>
      <c r="Q9" s="55">
        <f t="shared" si="0"/>
        <v>26</v>
      </c>
      <c r="R9" s="55">
        <f t="shared" si="0"/>
        <v>22</v>
      </c>
      <c r="S9" s="55">
        <f t="shared" si="0"/>
        <v>80</v>
      </c>
      <c r="T9" s="55">
        <f t="shared" si="0"/>
        <v>0</v>
      </c>
      <c r="U9" s="55">
        <f t="shared" si="0"/>
        <v>0</v>
      </c>
      <c r="V9" s="55">
        <f t="shared" si="0"/>
        <v>0</v>
      </c>
      <c r="W9" s="55">
        <f t="shared" si="0"/>
        <v>0</v>
      </c>
      <c r="X9" s="55">
        <f t="shared" si="0"/>
        <v>301</v>
      </c>
    </row>
    <row r="10" spans="1:24" ht="12.75">
      <c r="A10" s="35">
        <v>2</v>
      </c>
      <c r="B10" s="30" t="s">
        <v>286</v>
      </c>
      <c r="C10" s="30" t="s">
        <v>188</v>
      </c>
      <c r="D10" s="31">
        <v>21020007</v>
      </c>
      <c r="E10" s="53" t="s">
        <v>322</v>
      </c>
      <c r="F10" s="55">
        <v>30</v>
      </c>
      <c r="G10" s="55">
        <v>25</v>
      </c>
      <c r="H10" s="55">
        <f>SUM(F10:G10)</f>
        <v>55</v>
      </c>
      <c r="I10" s="55">
        <v>28</v>
      </c>
      <c r="J10" s="55">
        <v>27</v>
      </c>
      <c r="K10" s="55">
        <v>54</v>
      </c>
      <c r="L10" s="55">
        <v>43</v>
      </c>
      <c r="M10" s="55">
        <v>46</v>
      </c>
      <c r="N10" s="55">
        <v>48</v>
      </c>
      <c r="O10" s="55">
        <f>SUM(I10:N10)</f>
        <v>246</v>
      </c>
      <c r="P10" s="55">
        <v>53</v>
      </c>
      <c r="Q10" s="55">
        <v>51</v>
      </c>
      <c r="R10" s="55">
        <v>46</v>
      </c>
      <c r="S10" s="55">
        <f>SUM(P10:R10)</f>
        <v>150</v>
      </c>
      <c r="T10" s="55">
        <v>0</v>
      </c>
      <c r="U10" s="55">
        <v>0</v>
      </c>
      <c r="V10" s="55">
        <v>0</v>
      </c>
      <c r="W10" s="55">
        <f>SUM(T10:V10)</f>
        <v>0</v>
      </c>
      <c r="X10" s="56">
        <f>SUM(W10,S10,O10,H10)</f>
        <v>451</v>
      </c>
    </row>
    <row r="11" spans="1:24" ht="12.75">
      <c r="A11" s="16"/>
      <c r="B11" s="29"/>
      <c r="C11" s="29"/>
      <c r="D11" s="32" t="s">
        <v>288</v>
      </c>
      <c r="E11" s="53" t="s">
        <v>323</v>
      </c>
      <c r="F11" s="55">
        <v>23</v>
      </c>
      <c r="G11" s="55">
        <v>38</v>
      </c>
      <c r="H11" s="55">
        <f>SUM(F11:G11)</f>
        <v>61</v>
      </c>
      <c r="I11" s="55">
        <v>30</v>
      </c>
      <c r="J11" s="55">
        <v>35</v>
      </c>
      <c r="K11" s="55">
        <v>45</v>
      </c>
      <c r="L11" s="55">
        <v>31</v>
      </c>
      <c r="M11" s="55">
        <v>43</v>
      </c>
      <c r="N11" s="55">
        <v>57</v>
      </c>
      <c r="O11" s="55">
        <f>SUM(I11:N11)</f>
        <v>241</v>
      </c>
      <c r="P11" s="55">
        <v>37</v>
      </c>
      <c r="Q11" s="55">
        <v>41</v>
      </c>
      <c r="R11" s="55">
        <v>47</v>
      </c>
      <c r="S11" s="55">
        <f>SUM(P11:R11)</f>
        <v>125</v>
      </c>
      <c r="T11" s="55">
        <v>0</v>
      </c>
      <c r="U11" s="55">
        <v>0</v>
      </c>
      <c r="V11" s="55">
        <v>0</v>
      </c>
      <c r="W11" s="55">
        <f>SUM(T11:V11)</f>
        <v>0</v>
      </c>
      <c r="X11" s="56">
        <f>SUM(W11,S11,O11,H11)</f>
        <v>427</v>
      </c>
    </row>
    <row r="12" spans="1:24" ht="12.75">
      <c r="A12" s="36"/>
      <c r="B12" s="33"/>
      <c r="C12" s="33"/>
      <c r="D12" s="34"/>
      <c r="E12" s="53" t="s">
        <v>313</v>
      </c>
      <c r="F12" s="55">
        <f aca="true" t="shared" si="1" ref="F12:W12">SUM(F10:F11)</f>
        <v>53</v>
      </c>
      <c r="G12" s="55">
        <f t="shared" si="1"/>
        <v>63</v>
      </c>
      <c r="H12" s="55">
        <f t="shared" si="1"/>
        <v>116</v>
      </c>
      <c r="I12" s="55">
        <f t="shared" si="1"/>
        <v>58</v>
      </c>
      <c r="J12" s="55">
        <f t="shared" si="1"/>
        <v>62</v>
      </c>
      <c r="K12" s="55">
        <f t="shared" si="1"/>
        <v>99</v>
      </c>
      <c r="L12" s="55">
        <f t="shared" si="1"/>
        <v>74</v>
      </c>
      <c r="M12" s="55">
        <f t="shared" si="1"/>
        <v>89</v>
      </c>
      <c r="N12" s="55">
        <f t="shared" si="1"/>
        <v>105</v>
      </c>
      <c r="O12" s="55">
        <f t="shared" si="1"/>
        <v>487</v>
      </c>
      <c r="P12" s="55">
        <f t="shared" si="1"/>
        <v>90</v>
      </c>
      <c r="Q12" s="55">
        <f t="shared" si="1"/>
        <v>92</v>
      </c>
      <c r="R12" s="55">
        <f t="shared" si="1"/>
        <v>93</v>
      </c>
      <c r="S12" s="55">
        <f t="shared" si="1"/>
        <v>275</v>
      </c>
      <c r="T12" s="55">
        <f t="shared" si="1"/>
        <v>0</v>
      </c>
      <c r="U12" s="55">
        <f t="shared" si="1"/>
        <v>0</v>
      </c>
      <c r="V12" s="55">
        <f t="shared" si="1"/>
        <v>0</v>
      </c>
      <c r="W12" s="55">
        <f t="shared" si="1"/>
        <v>0</v>
      </c>
      <c r="X12" s="55">
        <f>SUM(X10:X11)</f>
        <v>878</v>
      </c>
    </row>
    <row r="13" spans="1:24" ht="12.75">
      <c r="A13" s="35">
        <v>3</v>
      </c>
      <c r="B13" s="30" t="s">
        <v>199</v>
      </c>
      <c r="C13" s="30" t="s">
        <v>65</v>
      </c>
      <c r="D13" s="31">
        <v>21020043</v>
      </c>
      <c r="E13" s="53" t="s">
        <v>322</v>
      </c>
      <c r="F13" s="55">
        <v>12</v>
      </c>
      <c r="G13" s="55">
        <v>13</v>
      </c>
      <c r="H13" s="55">
        <f>SUM(F13:G13)</f>
        <v>25</v>
      </c>
      <c r="I13" s="55">
        <v>13</v>
      </c>
      <c r="J13" s="55">
        <v>16</v>
      </c>
      <c r="K13" s="55">
        <v>10</v>
      </c>
      <c r="L13" s="55">
        <v>14</v>
      </c>
      <c r="M13" s="55">
        <v>21</v>
      </c>
      <c r="N13" s="55">
        <v>13</v>
      </c>
      <c r="O13" s="55">
        <f>SUM(I13:N13)</f>
        <v>87</v>
      </c>
      <c r="P13" s="55">
        <v>33</v>
      </c>
      <c r="Q13" s="55">
        <v>30</v>
      </c>
      <c r="R13" s="55">
        <v>21</v>
      </c>
      <c r="S13" s="55">
        <f>SUM(P13:R13)</f>
        <v>84</v>
      </c>
      <c r="T13" s="55">
        <v>0</v>
      </c>
      <c r="U13" s="55">
        <v>0</v>
      </c>
      <c r="V13" s="55">
        <v>0</v>
      </c>
      <c r="W13" s="55">
        <f>SUM(T13:V13)</f>
        <v>0</v>
      </c>
      <c r="X13" s="56">
        <f>SUM(W13,S13,O13,H13)</f>
        <v>196</v>
      </c>
    </row>
    <row r="14" spans="1:24" ht="12.75">
      <c r="A14" s="16"/>
      <c r="B14" s="29"/>
      <c r="C14" s="29"/>
      <c r="D14" s="32" t="s">
        <v>201</v>
      </c>
      <c r="E14" s="53" t="s">
        <v>323</v>
      </c>
      <c r="F14" s="55">
        <v>4</v>
      </c>
      <c r="G14" s="55">
        <v>13</v>
      </c>
      <c r="H14" s="55">
        <f>SUM(F14:G14)</f>
        <v>17</v>
      </c>
      <c r="I14" s="55">
        <v>9</v>
      </c>
      <c r="J14" s="55">
        <v>10</v>
      </c>
      <c r="K14" s="55">
        <v>11</v>
      </c>
      <c r="L14" s="55">
        <v>13</v>
      </c>
      <c r="M14" s="55">
        <v>19</v>
      </c>
      <c r="N14" s="55">
        <v>17</v>
      </c>
      <c r="O14" s="55">
        <f>SUM(I14:N14)</f>
        <v>79</v>
      </c>
      <c r="P14" s="55">
        <v>21</v>
      </c>
      <c r="Q14" s="55">
        <v>12</v>
      </c>
      <c r="R14" s="55">
        <v>18</v>
      </c>
      <c r="S14" s="55">
        <f>SUM(P14:R14)</f>
        <v>51</v>
      </c>
      <c r="T14" s="55">
        <v>0</v>
      </c>
      <c r="U14" s="55">
        <v>0</v>
      </c>
      <c r="V14" s="55">
        <v>0</v>
      </c>
      <c r="W14" s="55">
        <f>SUM(T14:V14)</f>
        <v>0</v>
      </c>
      <c r="X14" s="56">
        <f>SUM(W14,S14,O14,H14)</f>
        <v>147</v>
      </c>
    </row>
    <row r="15" spans="1:24" ht="12.75">
      <c r="A15" s="36"/>
      <c r="B15" s="33"/>
      <c r="C15" s="33"/>
      <c r="D15" s="34"/>
      <c r="E15" s="53" t="s">
        <v>313</v>
      </c>
      <c r="F15" s="55">
        <f aca="true" t="shared" si="2" ref="F15:X15">SUM(F13:F14)</f>
        <v>16</v>
      </c>
      <c r="G15" s="55">
        <f t="shared" si="2"/>
        <v>26</v>
      </c>
      <c r="H15" s="55">
        <f t="shared" si="2"/>
        <v>42</v>
      </c>
      <c r="I15" s="55">
        <f t="shared" si="2"/>
        <v>22</v>
      </c>
      <c r="J15" s="55">
        <f t="shared" si="2"/>
        <v>26</v>
      </c>
      <c r="K15" s="55">
        <f t="shared" si="2"/>
        <v>21</v>
      </c>
      <c r="L15" s="55">
        <f t="shared" si="2"/>
        <v>27</v>
      </c>
      <c r="M15" s="55">
        <f t="shared" si="2"/>
        <v>40</v>
      </c>
      <c r="N15" s="55">
        <f t="shared" si="2"/>
        <v>30</v>
      </c>
      <c r="O15" s="55">
        <f t="shared" si="2"/>
        <v>166</v>
      </c>
      <c r="P15" s="55">
        <f t="shared" si="2"/>
        <v>54</v>
      </c>
      <c r="Q15" s="55">
        <f t="shared" si="2"/>
        <v>42</v>
      </c>
      <c r="R15" s="55">
        <f t="shared" si="2"/>
        <v>39</v>
      </c>
      <c r="S15" s="55">
        <f t="shared" si="2"/>
        <v>135</v>
      </c>
      <c r="T15" s="55">
        <f t="shared" si="2"/>
        <v>0</v>
      </c>
      <c r="U15" s="55">
        <f t="shared" si="2"/>
        <v>0</v>
      </c>
      <c r="V15" s="55">
        <f t="shared" si="2"/>
        <v>0</v>
      </c>
      <c r="W15" s="55">
        <f t="shared" si="2"/>
        <v>0</v>
      </c>
      <c r="X15" s="55">
        <f t="shared" si="2"/>
        <v>343</v>
      </c>
    </row>
    <row r="16" spans="1:24" ht="12.75">
      <c r="A16" s="35">
        <v>4</v>
      </c>
      <c r="B16" s="30" t="s">
        <v>256</v>
      </c>
      <c r="C16" s="30" t="s">
        <v>218</v>
      </c>
      <c r="D16" s="31">
        <v>21020046</v>
      </c>
      <c r="E16" s="53" t="s">
        <v>322</v>
      </c>
      <c r="F16" s="58">
        <v>32</v>
      </c>
      <c r="G16" s="58">
        <v>21</v>
      </c>
      <c r="H16" s="58">
        <f>SUM(F16:G16)</f>
        <v>53</v>
      </c>
      <c r="I16" s="58">
        <v>43</v>
      </c>
      <c r="J16" s="58">
        <v>28</v>
      </c>
      <c r="K16" s="58">
        <v>26</v>
      </c>
      <c r="L16" s="58">
        <v>37</v>
      </c>
      <c r="M16" s="58">
        <v>37</v>
      </c>
      <c r="N16" s="58">
        <v>40</v>
      </c>
      <c r="O16" s="58">
        <f>SUM(I16:N16)</f>
        <v>211</v>
      </c>
      <c r="P16" s="58">
        <v>35</v>
      </c>
      <c r="Q16" s="58">
        <v>26</v>
      </c>
      <c r="R16" s="58">
        <v>24</v>
      </c>
      <c r="S16" s="58">
        <f>SUM(P16:R16)</f>
        <v>85</v>
      </c>
      <c r="T16" s="58">
        <v>0</v>
      </c>
      <c r="U16" s="58">
        <v>0</v>
      </c>
      <c r="V16" s="58">
        <v>0</v>
      </c>
      <c r="W16" s="58">
        <f>SUM(T16:V16)</f>
        <v>0</v>
      </c>
      <c r="X16" s="59">
        <f>SUM(W16,S16,O16,H16)</f>
        <v>349</v>
      </c>
    </row>
    <row r="17" spans="1:24" ht="12.75">
      <c r="A17" s="16"/>
      <c r="B17" s="29"/>
      <c r="C17" s="29"/>
      <c r="D17" s="32" t="s">
        <v>258</v>
      </c>
      <c r="E17" s="53" t="s">
        <v>323</v>
      </c>
      <c r="F17" s="58">
        <v>24</v>
      </c>
      <c r="G17" s="58">
        <v>20</v>
      </c>
      <c r="H17" s="58">
        <f>SUM(F17:G17)</f>
        <v>44</v>
      </c>
      <c r="I17" s="58">
        <v>24</v>
      </c>
      <c r="J17" s="58">
        <v>18</v>
      </c>
      <c r="K17" s="58">
        <v>38</v>
      </c>
      <c r="L17" s="58">
        <v>21</v>
      </c>
      <c r="M17" s="58">
        <v>25</v>
      </c>
      <c r="N17" s="58">
        <v>40</v>
      </c>
      <c r="O17" s="58">
        <f>SUM(I17:N17)</f>
        <v>166</v>
      </c>
      <c r="P17" s="58">
        <v>38</v>
      </c>
      <c r="Q17" s="58">
        <v>31</v>
      </c>
      <c r="R17" s="58">
        <v>24</v>
      </c>
      <c r="S17" s="58">
        <f>SUM(P17:R17)</f>
        <v>93</v>
      </c>
      <c r="T17" s="58">
        <v>0</v>
      </c>
      <c r="U17" s="58">
        <v>0</v>
      </c>
      <c r="V17" s="58">
        <v>0</v>
      </c>
      <c r="W17" s="58">
        <f>SUM(T17:V17)</f>
        <v>0</v>
      </c>
      <c r="X17" s="59">
        <f>SUM(W17,S17,O17,H17)</f>
        <v>303</v>
      </c>
    </row>
    <row r="18" spans="1:24" ht="12.75">
      <c r="A18" s="36"/>
      <c r="B18" s="33"/>
      <c r="C18" s="33"/>
      <c r="D18" s="34"/>
      <c r="E18" s="53" t="s">
        <v>313</v>
      </c>
      <c r="F18" s="58">
        <f aca="true" t="shared" si="3" ref="F18:X18">SUM(F16:F17)</f>
        <v>56</v>
      </c>
      <c r="G18" s="58">
        <f t="shared" si="3"/>
        <v>41</v>
      </c>
      <c r="H18" s="58">
        <f t="shared" si="3"/>
        <v>97</v>
      </c>
      <c r="I18" s="58">
        <f t="shared" si="3"/>
        <v>67</v>
      </c>
      <c r="J18" s="58">
        <f t="shared" si="3"/>
        <v>46</v>
      </c>
      <c r="K18" s="58">
        <f t="shared" si="3"/>
        <v>64</v>
      </c>
      <c r="L18" s="58">
        <f t="shared" si="3"/>
        <v>58</v>
      </c>
      <c r="M18" s="58">
        <f t="shared" si="3"/>
        <v>62</v>
      </c>
      <c r="N18" s="58">
        <f t="shared" si="3"/>
        <v>80</v>
      </c>
      <c r="O18" s="58">
        <f t="shared" si="3"/>
        <v>377</v>
      </c>
      <c r="P18" s="58">
        <f t="shared" si="3"/>
        <v>73</v>
      </c>
      <c r="Q18" s="58">
        <f t="shared" si="3"/>
        <v>57</v>
      </c>
      <c r="R18" s="58">
        <f t="shared" si="3"/>
        <v>48</v>
      </c>
      <c r="S18" s="58">
        <f t="shared" si="3"/>
        <v>178</v>
      </c>
      <c r="T18" s="58">
        <f t="shared" si="3"/>
        <v>0</v>
      </c>
      <c r="U18" s="58">
        <f t="shared" si="3"/>
        <v>0</v>
      </c>
      <c r="V18" s="58">
        <f t="shared" si="3"/>
        <v>0</v>
      </c>
      <c r="W18" s="58">
        <f t="shared" si="3"/>
        <v>0</v>
      </c>
      <c r="X18" s="58">
        <f t="shared" si="3"/>
        <v>652</v>
      </c>
    </row>
    <row r="19" spans="1:24" ht="12.75">
      <c r="A19" s="35">
        <v>5</v>
      </c>
      <c r="B19" s="30" t="s">
        <v>277</v>
      </c>
      <c r="C19" s="30" t="s">
        <v>44</v>
      </c>
      <c r="D19" s="31">
        <v>21020049</v>
      </c>
      <c r="E19" s="53" t="s">
        <v>322</v>
      </c>
      <c r="F19" s="58">
        <v>8</v>
      </c>
      <c r="G19" s="58">
        <v>8</v>
      </c>
      <c r="H19" s="58">
        <f>SUM(F19:G19)</f>
        <v>16</v>
      </c>
      <c r="I19" s="58">
        <v>14</v>
      </c>
      <c r="J19" s="58">
        <v>17</v>
      </c>
      <c r="K19" s="58">
        <v>12</v>
      </c>
      <c r="L19" s="58">
        <v>9</v>
      </c>
      <c r="M19" s="58">
        <v>16</v>
      </c>
      <c r="N19" s="58">
        <v>17</v>
      </c>
      <c r="O19" s="58">
        <f>SUM(I19:N19)</f>
        <v>85</v>
      </c>
      <c r="P19" s="58">
        <v>5</v>
      </c>
      <c r="Q19" s="58">
        <v>7</v>
      </c>
      <c r="R19" s="58">
        <v>20</v>
      </c>
      <c r="S19" s="58">
        <f>SUM(P19:R19)</f>
        <v>32</v>
      </c>
      <c r="T19" s="58">
        <v>0</v>
      </c>
      <c r="U19" s="58">
        <v>0</v>
      </c>
      <c r="V19" s="58">
        <v>0</v>
      </c>
      <c r="W19" s="58">
        <f>SUM(T19:V19)</f>
        <v>0</v>
      </c>
      <c r="X19" s="59">
        <f>SUM(W19,S19,O19,H19)</f>
        <v>133</v>
      </c>
    </row>
    <row r="20" spans="1:24" ht="12.75">
      <c r="A20" s="16"/>
      <c r="B20" s="29"/>
      <c r="C20" s="29"/>
      <c r="D20" s="32" t="s">
        <v>279</v>
      </c>
      <c r="E20" s="53" t="s">
        <v>323</v>
      </c>
      <c r="F20" s="58">
        <v>12</v>
      </c>
      <c r="G20" s="58">
        <v>9</v>
      </c>
      <c r="H20" s="58">
        <f>SUM(F20:G20)</f>
        <v>21</v>
      </c>
      <c r="I20" s="58">
        <v>13</v>
      </c>
      <c r="J20" s="58">
        <v>10</v>
      </c>
      <c r="K20" s="58">
        <v>8</v>
      </c>
      <c r="L20" s="58">
        <v>16</v>
      </c>
      <c r="M20" s="58">
        <v>16</v>
      </c>
      <c r="N20" s="58">
        <v>8</v>
      </c>
      <c r="O20" s="58">
        <f>SUM(I20:N20)</f>
        <v>71</v>
      </c>
      <c r="P20" s="58">
        <v>15</v>
      </c>
      <c r="Q20" s="58">
        <v>11</v>
      </c>
      <c r="R20" s="58">
        <v>8</v>
      </c>
      <c r="S20" s="58">
        <f>SUM(P20:R20)</f>
        <v>34</v>
      </c>
      <c r="T20" s="58">
        <v>0</v>
      </c>
      <c r="U20" s="58">
        <v>0</v>
      </c>
      <c r="V20" s="58">
        <v>0</v>
      </c>
      <c r="W20" s="58">
        <f>SUM(T20:V20)</f>
        <v>0</v>
      </c>
      <c r="X20" s="59">
        <f>SUM(W20,S20,O20,H20)</f>
        <v>126</v>
      </c>
    </row>
    <row r="21" spans="1:24" ht="12.75">
      <c r="A21" s="36"/>
      <c r="B21" s="33"/>
      <c r="C21" s="33"/>
      <c r="D21" s="34"/>
      <c r="E21" s="53" t="s">
        <v>313</v>
      </c>
      <c r="F21" s="58">
        <f aca="true" t="shared" si="4" ref="F21:X21">SUM(F19:F20)</f>
        <v>20</v>
      </c>
      <c r="G21" s="58">
        <f t="shared" si="4"/>
        <v>17</v>
      </c>
      <c r="H21" s="58">
        <f t="shared" si="4"/>
        <v>37</v>
      </c>
      <c r="I21" s="58">
        <f t="shared" si="4"/>
        <v>27</v>
      </c>
      <c r="J21" s="58">
        <f t="shared" si="4"/>
        <v>27</v>
      </c>
      <c r="K21" s="58">
        <f t="shared" si="4"/>
        <v>20</v>
      </c>
      <c r="L21" s="58">
        <f t="shared" si="4"/>
        <v>25</v>
      </c>
      <c r="M21" s="58">
        <f t="shared" si="4"/>
        <v>32</v>
      </c>
      <c r="N21" s="58">
        <f t="shared" si="4"/>
        <v>25</v>
      </c>
      <c r="O21" s="58">
        <f t="shared" si="4"/>
        <v>156</v>
      </c>
      <c r="P21" s="58">
        <f t="shared" si="4"/>
        <v>20</v>
      </c>
      <c r="Q21" s="58">
        <f t="shared" si="4"/>
        <v>18</v>
      </c>
      <c r="R21" s="58">
        <f t="shared" si="4"/>
        <v>28</v>
      </c>
      <c r="S21" s="58">
        <f t="shared" si="4"/>
        <v>66</v>
      </c>
      <c r="T21" s="58">
        <f t="shared" si="4"/>
        <v>0</v>
      </c>
      <c r="U21" s="58">
        <f t="shared" si="4"/>
        <v>0</v>
      </c>
      <c r="V21" s="58">
        <f t="shared" si="4"/>
        <v>0</v>
      </c>
      <c r="W21" s="58">
        <f t="shared" si="4"/>
        <v>0</v>
      </c>
      <c r="X21" s="58">
        <f t="shared" si="4"/>
        <v>259</v>
      </c>
    </row>
    <row r="22" spans="1:24" ht="12.75">
      <c r="A22" s="35">
        <v>6</v>
      </c>
      <c r="B22" s="30" t="s">
        <v>211</v>
      </c>
      <c r="C22" s="30" t="s">
        <v>284</v>
      </c>
      <c r="D22" s="31">
        <v>21020059</v>
      </c>
      <c r="E22" s="53" t="s">
        <v>322</v>
      </c>
      <c r="F22" s="58">
        <v>0</v>
      </c>
      <c r="G22" s="58">
        <v>0</v>
      </c>
      <c r="H22" s="58">
        <f>SUM(F22:G22)</f>
        <v>0</v>
      </c>
      <c r="I22" s="58">
        <v>27</v>
      </c>
      <c r="J22" s="58">
        <v>39</v>
      </c>
      <c r="K22" s="58">
        <v>35</v>
      </c>
      <c r="L22" s="58">
        <v>23</v>
      </c>
      <c r="M22" s="58">
        <v>29</v>
      </c>
      <c r="N22" s="58">
        <v>33</v>
      </c>
      <c r="O22" s="58">
        <f>SUM(I22:N22)</f>
        <v>186</v>
      </c>
      <c r="P22" s="58">
        <v>51</v>
      </c>
      <c r="Q22" s="58">
        <v>35</v>
      </c>
      <c r="R22" s="58">
        <v>33</v>
      </c>
      <c r="S22" s="58">
        <f>SUM(P22:R22)</f>
        <v>119</v>
      </c>
      <c r="T22" s="58">
        <v>0</v>
      </c>
      <c r="U22" s="58">
        <v>0</v>
      </c>
      <c r="V22" s="58">
        <v>0</v>
      </c>
      <c r="W22" s="58">
        <f>SUM(T22:V22)</f>
        <v>0</v>
      </c>
      <c r="X22" s="59">
        <f>SUM(W22,S22,O22,H22)</f>
        <v>305</v>
      </c>
    </row>
    <row r="23" spans="1:24" ht="12.75">
      <c r="A23" s="16"/>
      <c r="B23" s="29"/>
      <c r="C23" s="29"/>
      <c r="D23" s="32" t="s">
        <v>213</v>
      </c>
      <c r="E23" s="53" t="s">
        <v>323</v>
      </c>
      <c r="F23" s="58">
        <v>0</v>
      </c>
      <c r="G23" s="58">
        <v>0</v>
      </c>
      <c r="H23" s="58">
        <f>SUM(F23:G23)</f>
        <v>0</v>
      </c>
      <c r="I23" s="58">
        <v>29</v>
      </c>
      <c r="J23" s="58">
        <v>28</v>
      </c>
      <c r="K23" s="58">
        <v>21</v>
      </c>
      <c r="L23" s="58">
        <v>28</v>
      </c>
      <c r="M23" s="58">
        <v>28</v>
      </c>
      <c r="N23" s="58">
        <v>40</v>
      </c>
      <c r="O23" s="58">
        <f>SUM(I23:N23)</f>
        <v>174</v>
      </c>
      <c r="P23" s="58">
        <v>40</v>
      </c>
      <c r="Q23" s="58">
        <v>24</v>
      </c>
      <c r="R23" s="58">
        <v>27</v>
      </c>
      <c r="S23" s="58">
        <f>SUM(P23:R23)</f>
        <v>91</v>
      </c>
      <c r="T23" s="58">
        <v>0</v>
      </c>
      <c r="U23" s="58">
        <v>0</v>
      </c>
      <c r="V23" s="58">
        <v>0</v>
      </c>
      <c r="W23" s="58">
        <f>SUM(T23:V23)</f>
        <v>0</v>
      </c>
      <c r="X23" s="59">
        <f>SUM(W23,S23,O23,H23)</f>
        <v>265</v>
      </c>
    </row>
    <row r="24" spans="1:24" ht="12.75">
      <c r="A24" s="36"/>
      <c r="B24" s="33"/>
      <c r="C24" s="33"/>
      <c r="D24" s="34"/>
      <c r="E24" s="53" t="s">
        <v>313</v>
      </c>
      <c r="F24" s="58">
        <f aca="true" t="shared" si="5" ref="F24:X24">SUM(F22:F23)</f>
        <v>0</v>
      </c>
      <c r="G24" s="58">
        <f t="shared" si="5"/>
        <v>0</v>
      </c>
      <c r="H24" s="58">
        <f t="shared" si="5"/>
        <v>0</v>
      </c>
      <c r="I24" s="58">
        <f t="shared" si="5"/>
        <v>56</v>
      </c>
      <c r="J24" s="58">
        <f t="shared" si="5"/>
        <v>67</v>
      </c>
      <c r="K24" s="58">
        <f t="shared" si="5"/>
        <v>56</v>
      </c>
      <c r="L24" s="58">
        <f t="shared" si="5"/>
        <v>51</v>
      </c>
      <c r="M24" s="58">
        <f t="shared" si="5"/>
        <v>57</v>
      </c>
      <c r="N24" s="58">
        <f t="shared" si="5"/>
        <v>73</v>
      </c>
      <c r="O24" s="58">
        <f t="shared" si="5"/>
        <v>360</v>
      </c>
      <c r="P24" s="58">
        <f t="shared" si="5"/>
        <v>91</v>
      </c>
      <c r="Q24" s="58">
        <f t="shared" si="5"/>
        <v>59</v>
      </c>
      <c r="R24" s="58">
        <f t="shared" si="5"/>
        <v>60</v>
      </c>
      <c r="S24" s="58">
        <f t="shared" si="5"/>
        <v>210</v>
      </c>
      <c r="T24" s="58">
        <f t="shared" si="5"/>
        <v>0</v>
      </c>
      <c r="U24" s="58">
        <f t="shared" si="5"/>
        <v>0</v>
      </c>
      <c r="V24" s="58">
        <f t="shared" si="5"/>
        <v>0</v>
      </c>
      <c r="W24" s="58">
        <f t="shared" si="5"/>
        <v>0</v>
      </c>
      <c r="X24" s="58">
        <f t="shared" si="5"/>
        <v>570</v>
      </c>
    </row>
    <row r="25" spans="1:24" ht="12.75">
      <c r="A25" s="35">
        <v>7</v>
      </c>
      <c r="B25" s="30" t="s">
        <v>20</v>
      </c>
      <c r="C25" s="30" t="s">
        <v>3</v>
      </c>
      <c r="D25" s="31">
        <v>21020070</v>
      </c>
      <c r="E25" s="53" t="s">
        <v>322</v>
      </c>
      <c r="F25" s="58">
        <v>7</v>
      </c>
      <c r="G25" s="58">
        <v>10</v>
      </c>
      <c r="H25" s="58">
        <f>SUM(F25:G25)</f>
        <v>17</v>
      </c>
      <c r="I25" s="58">
        <v>6</v>
      </c>
      <c r="J25" s="58">
        <v>9</v>
      </c>
      <c r="K25" s="58">
        <v>7</v>
      </c>
      <c r="L25" s="58">
        <v>10</v>
      </c>
      <c r="M25" s="58">
        <v>10</v>
      </c>
      <c r="N25" s="58">
        <v>13</v>
      </c>
      <c r="O25" s="58">
        <f>SUM(I25:N25)</f>
        <v>55</v>
      </c>
      <c r="P25" s="58">
        <v>13</v>
      </c>
      <c r="Q25" s="58">
        <v>18</v>
      </c>
      <c r="R25" s="58">
        <v>12</v>
      </c>
      <c r="S25" s="58">
        <f>SUM(P25:R25)</f>
        <v>43</v>
      </c>
      <c r="T25" s="58">
        <v>0</v>
      </c>
      <c r="U25" s="58">
        <v>0</v>
      </c>
      <c r="V25" s="58">
        <v>0</v>
      </c>
      <c r="W25" s="58">
        <f>SUM(T25:V25)</f>
        <v>0</v>
      </c>
      <c r="X25" s="59">
        <f>SUM(W25,S25,O25,H25)</f>
        <v>115</v>
      </c>
    </row>
    <row r="26" spans="1:24" ht="12.75">
      <c r="A26" s="16"/>
      <c r="B26" s="29"/>
      <c r="C26" s="29"/>
      <c r="D26" s="32" t="s">
        <v>340</v>
      </c>
      <c r="E26" s="53" t="s">
        <v>323</v>
      </c>
      <c r="F26" s="58">
        <v>10</v>
      </c>
      <c r="G26" s="58">
        <v>6</v>
      </c>
      <c r="H26" s="58">
        <f>SUM(F26:G26)</f>
        <v>16</v>
      </c>
      <c r="I26" s="58">
        <v>8</v>
      </c>
      <c r="J26" s="58">
        <v>7</v>
      </c>
      <c r="K26" s="58">
        <v>3</v>
      </c>
      <c r="L26" s="58">
        <v>2</v>
      </c>
      <c r="M26" s="58">
        <v>14</v>
      </c>
      <c r="N26" s="58">
        <v>3</v>
      </c>
      <c r="O26" s="58">
        <f>SUM(I26:N26)</f>
        <v>37</v>
      </c>
      <c r="P26" s="58">
        <v>7</v>
      </c>
      <c r="Q26" s="58">
        <v>7</v>
      </c>
      <c r="R26" s="58">
        <v>12</v>
      </c>
      <c r="S26" s="58">
        <f>SUM(P26:R26)</f>
        <v>26</v>
      </c>
      <c r="T26" s="58">
        <v>0</v>
      </c>
      <c r="U26" s="58">
        <v>0</v>
      </c>
      <c r="V26" s="58">
        <v>0</v>
      </c>
      <c r="W26" s="58">
        <f>SUM(T26:V26)</f>
        <v>0</v>
      </c>
      <c r="X26" s="59">
        <f>SUM(W26,S26,O26,H26)</f>
        <v>79</v>
      </c>
    </row>
    <row r="27" spans="1:24" ht="12.75">
      <c r="A27" s="36"/>
      <c r="B27" s="33"/>
      <c r="C27" s="33"/>
      <c r="D27" s="34" t="s">
        <v>341</v>
      </c>
      <c r="E27" s="53" t="s">
        <v>313</v>
      </c>
      <c r="F27" s="58">
        <f aca="true" t="shared" si="6" ref="F27:X27">SUM(F25:F26)</f>
        <v>17</v>
      </c>
      <c r="G27" s="58">
        <f t="shared" si="6"/>
        <v>16</v>
      </c>
      <c r="H27" s="58">
        <f t="shared" si="6"/>
        <v>33</v>
      </c>
      <c r="I27" s="58">
        <f t="shared" si="6"/>
        <v>14</v>
      </c>
      <c r="J27" s="58">
        <f t="shared" si="6"/>
        <v>16</v>
      </c>
      <c r="K27" s="58">
        <f t="shared" si="6"/>
        <v>10</v>
      </c>
      <c r="L27" s="58">
        <f t="shared" si="6"/>
        <v>12</v>
      </c>
      <c r="M27" s="58">
        <f t="shared" si="6"/>
        <v>24</v>
      </c>
      <c r="N27" s="58">
        <f t="shared" si="6"/>
        <v>16</v>
      </c>
      <c r="O27" s="58">
        <f t="shared" si="6"/>
        <v>92</v>
      </c>
      <c r="P27" s="58">
        <f t="shared" si="6"/>
        <v>20</v>
      </c>
      <c r="Q27" s="58">
        <f t="shared" si="6"/>
        <v>25</v>
      </c>
      <c r="R27" s="58">
        <f t="shared" si="6"/>
        <v>24</v>
      </c>
      <c r="S27" s="58">
        <f t="shared" si="6"/>
        <v>69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194</v>
      </c>
    </row>
    <row r="28" spans="1:24" ht="12.75">
      <c r="A28" s="35">
        <v>8</v>
      </c>
      <c r="B28" s="30" t="s">
        <v>259</v>
      </c>
      <c r="C28" s="30" t="s">
        <v>149</v>
      </c>
      <c r="D28" s="31">
        <v>21020071</v>
      </c>
      <c r="E28" s="53" t="s">
        <v>322</v>
      </c>
      <c r="F28" s="58">
        <v>20</v>
      </c>
      <c r="G28" s="58">
        <v>36</v>
      </c>
      <c r="H28" s="58">
        <f>SUM(F28:G28)</f>
        <v>56</v>
      </c>
      <c r="I28" s="58">
        <v>16</v>
      </c>
      <c r="J28" s="58">
        <v>27</v>
      </c>
      <c r="K28" s="58">
        <v>11</v>
      </c>
      <c r="L28" s="58">
        <v>16</v>
      </c>
      <c r="M28" s="58">
        <v>28</v>
      </c>
      <c r="N28" s="58">
        <v>15</v>
      </c>
      <c r="O28" s="58">
        <f>SUM(I28:N28)</f>
        <v>113</v>
      </c>
      <c r="P28" s="58">
        <v>24</v>
      </c>
      <c r="Q28" s="58">
        <v>12</v>
      </c>
      <c r="R28" s="58">
        <v>16</v>
      </c>
      <c r="S28" s="58">
        <f>SUM(P28:R28)</f>
        <v>52</v>
      </c>
      <c r="T28" s="58">
        <v>0</v>
      </c>
      <c r="U28" s="58">
        <v>0</v>
      </c>
      <c r="V28" s="58">
        <v>0</v>
      </c>
      <c r="W28" s="58">
        <f>SUM(T28:V28)</f>
        <v>0</v>
      </c>
      <c r="X28" s="59">
        <f>SUM(W28,S28,O28,H28)</f>
        <v>221</v>
      </c>
    </row>
    <row r="29" spans="1:24" ht="12.75">
      <c r="A29" s="16"/>
      <c r="B29" s="29"/>
      <c r="C29" s="29"/>
      <c r="D29" s="32" t="s">
        <v>261</v>
      </c>
      <c r="E29" s="53" t="s">
        <v>323</v>
      </c>
      <c r="F29" s="58">
        <v>13</v>
      </c>
      <c r="G29" s="58">
        <v>15</v>
      </c>
      <c r="H29" s="58">
        <f>SUM(F29:G29)</f>
        <v>28</v>
      </c>
      <c r="I29" s="58">
        <v>27</v>
      </c>
      <c r="J29" s="58">
        <v>19</v>
      </c>
      <c r="K29" s="58">
        <v>26</v>
      </c>
      <c r="L29" s="58">
        <v>24</v>
      </c>
      <c r="M29" s="58">
        <v>17</v>
      </c>
      <c r="N29" s="58">
        <v>22</v>
      </c>
      <c r="O29" s="58">
        <f>SUM(I29:N29)</f>
        <v>135</v>
      </c>
      <c r="P29" s="58">
        <v>16</v>
      </c>
      <c r="Q29" s="58">
        <v>18</v>
      </c>
      <c r="R29" s="58">
        <v>14</v>
      </c>
      <c r="S29" s="58">
        <f>SUM(P29:R29)</f>
        <v>48</v>
      </c>
      <c r="T29" s="58">
        <v>0</v>
      </c>
      <c r="U29" s="58">
        <v>0</v>
      </c>
      <c r="V29" s="58">
        <v>0</v>
      </c>
      <c r="W29" s="58">
        <f>SUM(T29:V29)</f>
        <v>0</v>
      </c>
      <c r="X29" s="59">
        <f>SUM(W29,S29,O29,H29)</f>
        <v>211</v>
      </c>
    </row>
    <row r="30" spans="1:24" ht="12.75">
      <c r="A30" s="36"/>
      <c r="B30" s="33"/>
      <c r="C30" s="33"/>
      <c r="D30" s="34"/>
      <c r="E30" s="53" t="s">
        <v>313</v>
      </c>
      <c r="F30" s="58">
        <f aca="true" t="shared" si="7" ref="F30:X30">SUM(F28:F29)</f>
        <v>33</v>
      </c>
      <c r="G30" s="58">
        <f t="shared" si="7"/>
        <v>51</v>
      </c>
      <c r="H30" s="58">
        <f t="shared" si="7"/>
        <v>84</v>
      </c>
      <c r="I30" s="58">
        <f t="shared" si="7"/>
        <v>43</v>
      </c>
      <c r="J30" s="58">
        <f t="shared" si="7"/>
        <v>46</v>
      </c>
      <c r="K30" s="58">
        <f t="shared" si="7"/>
        <v>37</v>
      </c>
      <c r="L30" s="58">
        <f t="shared" si="7"/>
        <v>40</v>
      </c>
      <c r="M30" s="58">
        <f t="shared" si="7"/>
        <v>45</v>
      </c>
      <c r="N30" s="58">
        <f t="shared" si="7"/>
        <v>37</v>
      </c>
      <c r="O30" s="58">
        <f t="shared" si="7"/>
        <v>248</v>
      </c>
      <c r="P30" s="58">
        <f t="shared" si="7"/>
        <v>40</v>
      </c>
      <c r="Q30" s="58">
        <f t="shared" si="7"/>
        <v>30</v>
      </c>
      <c r="R30" s="58">
        <f t="shared" si="7"/>
        <v>30</v>
      </c>
      <c r="S30" s="58">
        <f t="shared" si="7"/>
        <v>100</v>
      </c>
      <c r="T30" s="58">
        <f t="shared" si="7"/>
        <v>0</v>
      </c>
      <c r="U30" s="58">
        <f t="shared" si="7"/>
        <v>0</v>
      </c>
      <c r="V30" s="58">
        <f t="shared" si="7"/>
        <v>0</v>
      </c>
      <c r="W30" s="58">
        <f t="shared" si="7"/>
        <v>0</v>
      </c>
      <c r="X30" s="58">
        <f t="shared" si="7"/>
        <v>432</v>
      </c>
    </row>
    <row r="31" spans="1:24" ht="12.75">
      <c r="A31" s="35">
        <v>9</v>
      </c>
      <c r="B31" s="30" t="s">
        <v>262</v>
      </c>
      <c r="C31" s="30" t="s">
        <v>254</v>
      </c>
      <c r="D31" s="31">
        <v>21020074</v>
      </c>
      <c r="E31" s="53" t="s">
        <v>322</v>
      </c>
      <c r="F31" s="58">
        <v>15</v>
      </c>
      <c r="G31" s="58">
        <v>21</v>
      </c>
      <c r="H31" s="58">
        <f>SUM(F31:G31)</f>
        <v>36</v>
      </c>
      <c r="I31" s="58">
        <v>16</v>
      </c>
      <c r="J31" s="58">
        <v>25</v>
      </c>
      <c r="K31" s="58">
        <v>21</v>
      </c>
      <c r="L31" s="58">
        <v>18</v>
      </c>
      <c r="M31" s="58">
        <v>25</v>
      </c>
      <c r="N31" s="58">
        <v>30</v>
      </c>
      <c r="O31" s="58">
        <f>SUM(I31:N31)</f>
        <v>135</v>
      </c>
      <c r="P31" s="58">
        <v>22</v>
      </c>
      <c r="Q31" s="58">
        <v>19</v>
      </c>
      <c r="R31" s="58">
        <v>7</v>
      </c>
      <c r="S31" s="58">
        <f>SUM(P31:R31)</f>
        <v>48</v>
      </c>
      <c r="T31" s="58">
        <v>0</v>
      </c>
      <c r="U31" s="58">
        <v>0</v>
      </c>
      <c r="V31" s="58">
        <v>0</v>
      </c>
      <c r="W31" s="58">
        <f>SUM(T31:V31)</f>
        <v>0</v>
      </c>
      <c r="X31" s="59">
        <f>SUM(W31,S31,O31,H31)</f>
        <v>219</v>
      </c>
    </row>
    <row r="32" spans="1:24" ht="12.75">
      <c r="A32" s="16"/>
      <c r="B32" s="29"/>
      <c r="C32" s="29"/>
      <c r="D32" s="32" t="s">
        <v>264</v>
      </c>
      <c r="E32" s="53" t="s">
        <v>323</v>
      </c>
      <c r="F32" s="58">
        <v>9</v>
      </c>
      <c r="G32" s="58">
        <v>8</v>
      </c>
      <c r="H32" s="58">
        <f>SUM(F32:G32)</f>
        <v>17</v>
      </c>
      <c r="I32" s="58">
        <v>17</v>
      </c>
      <c r="J32" s="58">
        <v>17</v>
      </c>
      <c r="K32" s="58">
        <v>12</v>
      </c>
      <c r="L32" s="58">
        <v>14</v>
      </c>
      <c r="M32" s="58">
        <v>18</v>
      </c>
      <c r="N32" s="58">
        <v>22</v>
      </c>
      <c r="O32" s="58">
        <f>SUM(I32:N32)</f>
        <v>100</v>
      </c>
      <c r="P32" s="58">
        <v>9</v>
      </c>
      <c r="Q32" s="58">
        <v>14</v>
      </c>
      <c r="R32" s="58">
        <v>16</v>
      </c>
      <c r="S32" s="58">
        <f>SUM(P32:R32)</f>
        <v>39</v>
      </c>
      <c r="T32" s="58">
        <v>0</v>
      </c>
      <c r="U32" s="58">
        <v>0</v>
      </c>
      <c r="V32" s="58">
        <v>0</v>
      </c>
      <c r="W32" s="58">
        <f>SUM(T32:V32)</f>
        <v>0</v>
      </c>
      <c r="X32" s="59">
        <f>SUM(W32,S32,O32,H32)</f>
        <v>156</v>
      </c>
    </row>
    <row r="33" spans="1:24" ht="12.75">
      <c r="A33" s="36"/>
      <c r="B33" s="33"/>
      <c r="C33" s="33"/>
      <c r="D33" s="34"/>
      <c r="E33" s="53" t="s">
        <v>313</v>
      </c>
      <c r="F33" s="58">
        <f aca="true" t="shared" si="8" ref="F33:X33">SUM(F31:F32)</f>
        <v>24</v>
      </c>
      <c r="G33" s="58">
        <f t="shared" si="8"/>
        <v>29</v>
      </c>
      <c r="H33" s="58">
        <f t="shared" si="8"/>
        <v>53</v>
      </c>
      <c r="I33" s="58">
        <f t="shared" si="8"/>
        <v>33</v>
      </c>
      <c r="J33" s="58">
        <f t="shared" si="8"/>
        <v>42</v>
      </c>
      <c r="K33" s="58">
        <f t="shared" si="8"/>
        <v>33</v>
      </c>
      <c r="L33" s="58">
        <f t="shared" si="8"/>
        <v>32</v>
      </c>
      <c r="M33" s="58">
        <f t="shared" si="8"/>
        <v>43</v>
      </c>
      <c r="N33" s="58">
        <f t="shared" si="8"/>
        <v>52</v>
      </c>
      <c r="O33" s="58">
        <f t="shared" si="8"/>
        <v>235</v>
      </c>
      <c r="P33" s="58">
        <f t="shared" si="8"/>
        <v>31</v>
      </c>
      <c r="Q33" s="58">
        <f t="shared" si="8"/>
        <v>33</v>
      </c>
      <c r="R33" s="58">
        <f t="shared" si="8"/>
        <v>23</v>
      </c>
      <c r="S33" s="58">
        <f t="shared" si="8"/>
        <v>87</v>
      </c>
      <c r="T33" s="58">
        <f t="shared" si="8"/>
        <v>0</v>
      </c>
      <c r="U33" s="58">
        <f t="shared" si="8"/>
        <v>0</v>
      </c>
      <c r="V33" s="58">
        <f t="shared" si="8"/>
        <v>0</v>
      </c>
      <c r="W33" s="58">
        <f t="shared" si="8"/>
        <v>0</v>
      </c>
      <c r="X33" s="58">
        <f t="shared" si="8"/>
        <v>375</v>
      </c>
    </row>
    <row r="34" spans="1:24" ht="12.75">
      <c r="A34" s="35">
        <v>10</v>
      </c>
      <c r="B34" s="30" t="s">
        <v>184</v>
      </c>
      <c r="C34" s="30" t="s">
        <v>122</v>
      </c>
      <c r="D34" s="31">
        <v>21020076</v>
      </c>
      <c r="E34" s="53" t="s">
        <v>322</v>
      </c>
      <c r="F34" s="58">
        <v>5</v>
      </c>
      <c r="G34" s="58">
        <v>11</v>
      </c>
      <c r="H34" s="58">
        <f>SUM(F34:G34)</f>
        <v>16</v>
      </c>
      <c r="I34" s="58">
        <v>14</v>
      </c>
      <c r="J34" s="58">
        <v>12</v>
      </c>
      <c r="K34" s="58">
        <v>15</v>
      </c>
      <c r="L34" s="58">
        <v>15</v>
      </c>
      <c r="M34" s="58">
        <v>16</v>
      </c>
      <c r="N34" s="58">
        <v>13</v>
      </c>
      <c r="O34" s="58">
        <f>SUM(I34:N34)</f>
        <v>85</v>
      </c>
      <c r="P34" s="58">
        <v>14</v>
      </c>
      <c r="Q34" s="58">
        <v>17</v>
      </c>
      <c r="R34" s="58">
        <v>11</v>
      </c>
      <c r="S34" s="58">
        <f>SUM(P34:R34)</f>
        <v>42</v>
      </c>
      <c r="T34" s="58">
        <v>0</v>
      </c>
      <c r="U34" s="58">
        <v>0</v>
      </c>
      <c r="V34" s="58">
        <v>0</v>
      </c>
      <c r="W34" s="58">
        <f>SUM(T34:V34)</f>
        <v>0</v>
      </c>
      <c r="X34" s="59">
        <f>SUM(W34,S34,O34,H34)</f>
        <v>143</v>
      </c>
    </row>
    <row r="35" spans="1:24" ht="12.75">
      <c r="A35" s="16"/>
      <c r="B35" s="29"/>
      <c r="C35" s="29"/>
      <c r="D35" s="32" t="s">
        <v>186</v>
      </c>
      <c r="E35" s="53" t="s">
        <v>323</v>
      </c>
      <c r="F35" s="58">
        <v>5</v>
      </c>
      <c r="G35" s="58">
        <v>3</v>
      </c>
      <c r="H35" s="58">
        <f>SUM(F35:G35)</f>
        <v>8</v>
      </c>
      <c r="I35" s="58">
        <v>22</v>
      </c>
      <c r="J35" s="58">
        <v>9</v>
      </c>
      <c r="K35" s="58">
        <v>22</v>
      </c>
      <c r="L35" s="58">
        <v>9</v>
      </c>
      <c r="M35" s="58">
        <v>9</v>
      </c>
      <c r="N35" s="58">
        <v>12</v>
      </c>
      <c r="O35" s="58">
        <f>SUM(I35:N35)</f>
        <v>83</v>
      </c>
      <c r="P35" s="58">
        <v>19</v>
      </c>
      <c r="Q35" s="58">
        <v>10</v>
      </c>
      <c r="R35" s="58">
        <v>12</v>
      </c>
      <c r="S35" s="58">
        <f>SUM(P35:R35)</f>
        <v>41</v>
      </c>
      <c r="T35" s="58">
        <v>0</v>
      </c>
      <c r="U35" s="58">
        <v>0</v>
      </c>
      <c r="V35" s="58">
        <v>0</v>
      </c>
      <c r="W35" s="58">
        <f>SUM(T35:V35)</f>
        <v>0</v>
      </c>
      <c r="X35" s="59">
        <f>SUM(W35,S35,O35,H35)</f>
        <v>132</v>
      </c>
    </row>
    <row r="36" spans="1:24" ht="12.75">
      <c r="A36" s="36"/>
      <c r="B36" s="33"/>
      <c r="C36" s="33"/>
      <c r="D36" s="34"/>
      <c r="E36" s="53" t="s">
        <v>313</v>
      </c>
      <c r="F36" s="58">
        <f aca="true" t="shared" si="9" ref="F36:X36">SUM(F34:F35)</f>
        <v>10</v>
      </c>
      <c r="G36" s="58">
        <f t="shared" si="9"/>
        <v>14</v>
      </c>
      <c r="H36" s="58">
        <f t="shared" si="9"/>
        <v>24</v>
      </c>
      <c r="I36" s="58">
        <f t="shared" si="9"/>
        <v>36</v>
      </c>
      <c r="J36" s="58">
        <f t="shared" si="9"/>
        <v>21</v>
      </c>
      <c r="K36" s="58">
        <f t="shared" si="9"/>
        <v>37</v>
      </c>
      <c r="L36" s="58">
        <f t="shared" si="9"/>
        <v>24</v>
      </c>
      <c r="M36" s="58">
        <f t="shared" si="9"/>
        <v>25</v>
      </c>
      <c r="N36" s="58">
        <f t="shared" si="9"/>
        <v>25</v>
      </c>
      <c r="O36" s="58">
        <f t="shared" si="9"/>
        <v>168</v>
      </c>
      <c r="P36" s="58">
        <f t="shared" si="9"/>
        <v>33</v>
      </c>
      <c r="Q36" s="58">
        <f t="shared" si="9"/>
        <v>27</v>
      </c>
      <c r="R36" s="58">
        <f t="shared" si="9"/>
        <v>23</v>
      </c>
      <c r="S36" s="58">
        <f t="shared" si="9"/>
        <v>83</v>
      </c>
      <c r="T36" s="58">
        <f t="shared" si="9"/>
        <v>0</v>
      </c>
      <c r="U36" s="58">
        <f t="shared" si="9"/>
        <v>0</v>
      </c>
      <c r="V36" s="58">
        <f t="shared" si="9"/>
        <v>0</v>
      </c>
      <c r="W36" s="58">
        <f t="shared" si="9"/>
        <v>0</v>
      </c>
      <c r="X36" s="58">
        <f t="shared" si="9"/>
        <v>275</v>
      </c>
    </row>
    <row r="37" spans="1:24" ht="12.75">
      <c r="A37" s="35">
        <v>11</v>
      </c>
      <c r="B37" s="30" t="s">
        <v>187</v>
      </c>
      <c r="C37" s="30" t="s">
        <v>179</v>
      </c>
      <c r="D37" s="31">
        <v>21020079</v>
      </c>
      <c r="E37" s="53" t="s">
        <v>322</v>
      </c>
      <c r="F37" s="58">
        <v>14</v>
      </c>
      <c r="G37" s="58">
        <v>10</v>
      </c>
      <c r="H37" s="58">
        <f>SUM(F37:G37)</f>
        <v>24</v>
      </c>
      <c r="I37" s="58">
        <v>15</v>
      </c>
      <c r="J37" s="58">
        <v>13</v>
      </c>
      <c r="K37" s="58">
        <v>9</v>
      </c>
      <c r="L37" s="58">
        <v>19</v>
      </c>
      <c r="M37" s="58">
        <v>12</v>
      </c>
      <c r="N37" s="58">
        <v>13</v>
      </c>
      <c r="O37" s="58">
        <f>SUM(I37:N37)</f>
        <v>81</v>
      </c>
      <c r="P37" s="58">
        <v>16</v>
      </c>
      <c r="Q37" s="58">
        <v>9</v>
      </c>
      <c r="R37" s="58">
        <v>9</v>
      </c>
      <c r="S37" s="58">
        <f>SUM(P37:R37)</f>
        <v>34</v>
      </c>
      <c r="T37" s="58">
        <v>0</v>
      </c>
      <c r="U37" s="58">
        <v>0</v>
      </c>
      <c r="V37" s="58">
        <v>0</v>
      </c>
      <c r="W37" s="58">
        <f>SUM(T37:V37)</f>
        <v>0</v>
      </c>
      <c r="X37" s="59">
        <f>SUM(W37,S37,O37,H37)</f>
        <v>139</v>
      </c>
    </row>
    <row r="38" spans="1:24" ht="12.75">
      <c r="A38" s="16"/>
      <c r="B38" s="29"/>
      <c r="C38" s="29"/>
      <c r="D38" s="32" t="s">
        <v>189</v>
      </c>
      <c r="E38" s="53" t="s">
        <v>323</v>
      </c>
      <c r="F38" s="58">
        <v>16</v>
      </c>
      <c r="G38" s="58">
        <v>14</v>
      </c>
      <c r="H38" s="58">
        <f>SUM(F38:G38)</f>
        <v>30</v>
      </c>
      <c r="I38" s="58">
        <v>13</v>
      </c>
      <c r="J38" s="58">
        <v>12</v>
      </c>
      <c r="K38" s="58">
        <v>16</v>
      </c>
      <c r="L38" s="58">
        <v>10</v>
      </c>
      <c r="M38" s="58">
        <v>15</v>
      </c>
      <c r="N38" s="58">
        <v>15</v>
      </c>
      <c r="O38" s="58">
        <f>SUM(I38:N38)</f>
        <v>81</v>
      </c>
      <c r="P38" s="58">
        <v>19</v>
      </c>
      <c r="Q38" s="58">
        <v>15</v>
      </c>
      <c r="R38" s="58">
        <v>13</v>
      </c>
      <c r="S38" s="58">
        <f>SUM(P38:R38)</f>
        <v>47</v>
      </c>
      <c r="T38" s="58">
        <v>0</v>
      </c>
      <c r="U38" s="58">
        <v>0</v>
      </c>
      <c r="V38" s="58">
        <v>0</v>
      </c>
      <c r="W38" s="58">
        <f>SUM(T38:V38)</f>
        <v>0</v>
      </c>
      <c r="X38" s="59">
        <f>SUM(W38,S38,O38,H38)</f>
        <v>158</v>
      </c>
    </row>
    <row r="39" spans="1:24" ht="12.75">
      <c r="A39" s="36"/>
      <c r="B39" s="33"/>
      <c r="C39" s="33"/>
      <c r="D39" s="34"/>
      <c r="E39" s="53" t="s">
        <v>313</v>
      </c>
      <c r="F39" s="58">
        <f aca="true" t="shared" si="10" ref="F39:X39">SUM(F37:F38)</f>
        <v>30</v>
      </c>
      <c r="G39" s="58">
        <f t="shared" si="10"/>
        <v>24</v>
      </c>
      <c r="H39" s="58">
        <f t="shared" si="10"/>
        <v>54</v>
      </c>
      <c r="I39" s="58">
        <f t="shared" si="10"/>
        <v>28</v>
      </c>
      <c r="J39" s="58">
        <f t="shared" si="10"/>
        <v>25</v>
      </c>
      <c r="K39" s="58">
        <f t="shared" si="10"/>
        <v>25</v>
      </c>
      <c r="L39" s="58">
        <f t="shared" si="10"/>
        <v>29</v>
      </c>
      <c r="M39" s="58">
        <f t="shared" si="10"/>
        <v>27</v>
      </c>
      <c r="N39" s="58">
        <f t="shared" si="10"/>
        <v>28</v>
      </c>
      <c r="O39" s="58">
        <f t="shared" si="10"/>
        <v>162</v>
      </c>
      <c r="P39" s="58">
        <f t="shared" si="10"/>
        <v>35</v>
      </c>
      <c r="Q39" s="58">
        <f t="shared" si="10"/>
        <v>24</v>
      </c>
      <c r="R39" s="58">
        <f t="shared" si="10"/>
        <v>22</v>
      </c>
      <c r="S39" s="58">
        <f t="shared" si="10"/>
        <v>81</v>
      </c>
      <c r="T39" s="58">
        <f t="shared" si="10"/>
        <v>0</v>
      </c>
      <c r="U39" s="58">
        <f t="shared" si="10"/>
        <v>0</v>
      </c>
      <c r="V39" s="58">
        <f t="shared" si="10"/>
        <v>0</v>
      </c>
      <c r="W39" s="58">
        <f t="shared" si="10"/>
        <v>0</v>
      </c>
      <c r="X39" s="58">
        <f t="shared" si="10"/>
        <v>297</v>
      </c>
    </row>
    <row r="40" spans="1:24" ht="12.75">
      <c r="A40" s="35">
        <v>12</v>
      </c>
      <c r="B40" s="30" t="s">
        <v>208</v>
      </c>
      <c r="C40" s="30" t="s">
        <v>185</v>
      </c>
      <c r="D40" s="31">
        <v>21020080</v>
      </c>
      <c r="E40" s="53" t="s">
        <v>322</v>
      </c>
      <c r="F40" s="58">
        <v>11</v>
      </c>
      <c r="G40" s="58">
        <v>16</v>
      </c>
      <c r="H40" s="58">
        <f>SUM(F40:G40)</f>
        <v>27</v>
      </c>
      <c r="I40" s="58">
        <v>13</v>
      </c>
      <c r="J40" s="58">
        <v>11</v>
      </c>
      <c r="K40" s="58">
        <v>18</v>
      </c>
      <c r="L40" s="58">
        <v>11</v>
      </c>
      <c r="M40" s="58">
        <v>8</v>
      </c>
      <c r="N40" s="58">
        <v>13</v>
      </c>
      <c r="O40" s="58">
        <f>SUM(I40:N40)</f>
        <v>74</v>
      </c>
      <c r="P40" s="58">
        <v>16</v>
      </c>
      <c r="Q40" s="58">
        <v>19</v>
      </c>
      <c r="R40" s="58">
        <v>9</v>
      </c>
      <c r="S40" s="58">
        <f>SUM(P40:R40)</f>
        <v>44</v>
      </c>
      <c r="T40" s="58">
        <v>0</v>
      </c>
      <c r="U40" s="58">
        <v>0</v>
      </c>
      <c r="V40" s="58">
        <v>0</v>
      </c>
      <c r="W40" s="58">
        <f>SUM(T40:V40)</f>
        <v>0</v>
      </c>
      <c r="X40" s="59">
        <f>SUM(W40,S40,O40,H40)</f>
        <v>145</v>
      </c>
    </row>
    <row r="41" spans="1:24" ht="12.75">
      <c r="A41" s="16"/>
      <c r="B41" s="29"/>
      <c r="C41" s="29"/>
      <c r="D41" s="32" t="s">
        <v>210</v>
      </c>
      <c r="E41" s="53" t="s">
        <v>323</v>
      </c>
      <c r="F41" s="58">
        <v>11</v>
      </c>
      <c r="G41" s="58">
        <v>13</v>
      </c>
      <c r="H41" s="58">
        <f>SUM(F41:G41)</f>
        <v>24</v>
      </c>
      <c r="I41" s="58">
        <v>12</v>
      </c>
      <c r="J41" s="58">
        <v>8</v>
      </c>
      <c r="K41" s="58">
        <v>9</v>
      </c>
      <c r="L41" s="58">
        <v>12</v>
      </c>
      <c r="M41" s="58">
        <v>16</v>
      </c>
      <c r="N41" s="58">
        <v>12</v>
      </c>
      <c r="O41" s="58">
        <f>SUM(I41:N41)</f>
        <v>69</v>
      </c>
      <c r="P41" s="58">
        <v>10</v>
      </c>
      <c r="Q41" s="58">
        <v>9</v>
      </c>
      <c r="R41" s="58">
        <v>10</v>
      </c>
      <c r="S41" s="58">
        <f>SUM(P41:R41)</f>
        <v>29</v>
      </c>
      <c r="T41" s="58">
        <v>0</v>
      </c>
      <c r="U41" s="58">
        <v>0</v>
      </c>
      <c r="V41" s="58">
        <v>0</v>
      </c>
      <c r="W41" s="58">
        <f>SUM(T41:V41)</f>
        <v>0</v>
      </c>
      <c r="X41" s="59">
        <f>SUM(W41,S41,O41,H41)</f>
        <v>122</v>
      </c>
    </row>
    <row r="42" spans="1:24" ht="12.75">
      <c r="A42" s="36"/>
      <c r="B42" s="33"/>
      <c r="C42" s="33"/>
      <c r="D42" s="34"/>
      <c r="E42" s="53" t="s">
        <v>313</v>
      </c>
      <c r="F42" s="58">
        <f aca="true" t="shared" si="11" ref="F42:X42">SUM(F40:F41)</f>
        <v>22</v>
      </c>
      <c r="G42" s="58">
        <f t="shared" si="11"/>
        <v>29</v>
      </c>
      <c r="H42" s="58">
        <f t="shared" si="11"/>
        <v>51</v>
      </c>
      <c r="I42" s="58">
        <f t="shared" si="11"/>
        <v>25</v>
      </c>
      <c r="J42" s="58">
        <f t="shared" si="11"/>
        <v>19</v>
      </c>
      <c r="K42" s="58">
        <f t="shared" si="11"/>
        <v>27</v>
      </c>
      <c r="L42" s="58">
        <f t="shared" si="11"/>
        <v>23</v>
      </c>
      <c r="M42" s="58">
        <f t="shared" si="11"/>
        <v>24</v>
      </c>
      <c r="N42" s="58">
        <f t="shared" si="11"/>
        <v>25</v>
      </c>
      <c r="O42" s="58">
        <f t="shared" si="11"/>
        <v>143</v>
      </c>
      <c r="P42" s="58">
        <f t="shared" si="11"/>
        <v>26</v>
      </c>
      <c r="Q42" s="58">
        <f t="shared" si="11"/>
        <v>28</v>
      </c>
      <c r="R42" s="58">
        <f t="shared" si="11"/>
        <v>19</v>
      </c>
      <c r="S42" s="58">
        <f t="shared" si="11"/>
        <v>73</v>
      </c>
      <c r="T42" s="58">
        <f t="shared" si="11"/>
        <v>0</v>
      </c>
      <c r="U42" s="58">
        <f t="shared" si="11"/>
        <v>0</v>
      </c>
      <c r="V42" s="58">
        <f t="shared" si="11"/>
        <v>0</v>
      </c>
      <c r="W42" s="58">
        <f t="shared" si="11"/>
        <v>0</v>
      </c>
      <c r="X42" s="58">
        <f t="shared" si="11"/>
        <v>267</v>
      </c>
    </row>
    <row r="43" spans="1:24" ht="12.75">
      <c r="A43" s="51"/>
      <c r="B43" s="29"/>
      <c r="C43" s="29"/>
      <c r="D43" s="52"/>
      <c r="E43" s="54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2.75">
      <c r="A44" s="35">
        <v>13</v>
      </c>
      <c r="B44" s="30" t="s">
        <v>253</v>
      </c>
      <c r="C44" s="30" t="s">
        <v>152</v>
      </c>
      <c r="D44" s="31">
        <v>21020081</v>
      </c>
      <c r="E44" s="53" t="s">
        <v>322</v>
      </c>
      <c r="F44" s="58">
        <v>17</v>
      </c>
      <c r="G44" s="58">
        <v>18</v>
      </c>
      <c r="H44" s="58">
        <f>SUM(F44:G44)</f>
        <v>35</v>
      </c>
      <c r="I44" s="58">
        <v>25</v>
      </c>
      <c r="J44" s="58">
        <v>11</v>
      </c>
      <c r="K44" s="58">
        <v>18</v>
      </c>
      <c r="L44" s="58">
        <v>11</v>
      </c>
      <c r="M44" s="58">
        <v>21</v>
      </c>
      <c r="N44" s="58">
        <v>27</v>
      </c>
      <c r="O44" s="58">
        <f>SUM(I44:N44)</f>
        <v>113</v>
      </c>
      <c r="P44" s="58">
        <v>13</v>
      </c>
      <c r="Q44" s="58">
        <v>5</v>
      </c>
      <c r="R44" s="58">
        <v>16</v>
      </c>
      <c r="S44" s="58">
        <f>SUM(P44:R44)</f>
        <v>34</v>
      </c>
      <c r="T44" s="58">
        <v>0</v>
      </c>
      <c r="U44" s="58">
        <v>0</v>
      </c>
      <c r="V44" s="58">
        <v>0</v>
      </c>
      <c r="W44" s="58">
        <f>SUM(T44:V44)</f>
        <v>0</v>
      </c>
      <c r="X44" s="59">
        <f>SUM(W44,S44,O44,H44)</f>
        <v>182</v>
      </c>
    </row>
    <row r="45" spans="1:24" ht="12.75">
      <c r="A45" s="16"/>
      <c r="B45" s="29"/>
      <c r="C45" s="29"/>
      <c r="D45" s="32" t="s">
        <v>255</v>
      </c>
      <c r="E45" s="53" t="s">
        <v>323</v>
      </c>
      <c r="F45" s="58">
        <v>18</v>
      </c>
      <c r="G45" s="58">
        <v>11</v>
      </c>
      <c r="H45" s="58">
        <f>SUM(F45:G45)</f>
        <v>29</v>
      </c>
      <c r="I45" s="58">
        <v>18</v>
      </c>
      <c r="J45" s="58">
        <v>20</v>
      </c>
      <c r="K45" s="58">
        <v>11</v>
      </c>
      <c r="L45" s="58">
        <v>16</v>
      </c>
      <c r="M45" s="58">
        <v>26</v>
      </c>
      <c r="N45" s="58">
        <v>22</v>
      </c>
      <c r="O45" s="58">
        <f>SUM(I45:N45)</f>
        <v>113</v>
      </c>
      <c r="P45" s="58">
        <v>10</v>
      </c>
      <c r="Q45" s="58">
        <v>8</v>
      </c>
      <c r="R45" s="58">
        <v>12</v>
      </c>
      <c r="S45" s="58">
        <f>SUM(P45:R45)</f>
        <v>30</v>
      </c>
      <c r="T45" s="58">
        <v>0</v>
      </c>
      <c r="U45" s="58">
        <v>0</v>
      </c>
      <c r="V45" s="58">
        <v>0</v>
      </c>
      <c r="W45" s="58">
        <f>SUM(T45:V45)</f>
        <v>0</v>
      </c>
      <c r="X45" s="59">
        <f>SUM(W45,S45,O45,H45)</f>
        <v>172</v>
      </c>
    </row>
    <row r="46" spans="1:24" ht="12.75">
      <c r="A46" s="36"/>
      <c r="B46" s="33"/>
      <c r="C46" s="33"/>
      <c r="D46" s="34"/>
      <c r="E46" s="53" t="s">
        <v>313</v>
      </c>
      <c r="F46" s="58">
        <f aca="true" t="shared" si="12" ref="F46:X46">SUM(F44:F45)</f>
        <v>35</v>
      </c>
      <c r="G46" s="58">
        <f t="shared" si="12"/>
        <v>29</v>
      </c>
      <c r="H46" s="58">
        <f t="shared" si="12"/>
        <v>64</v>
      </c>
      <c r="I46" s="58">
        <f t="shared" si="12"/>
        <v>43</v>
      </c>
      <c r="J46" s="58">
        <f t="shared" si="12"/>
        <v>31</v>
      </c>
      <c r="K46" s="58">
        <f t="shared" si="12"/>
        <v>29</v>
      </c>
      <c r="L46" s="58">
        <f t="shared" si="12"/>
        <v>27</v>
      </c>
      <c r="M46" s="58">
        <f t="shared" si="12"/>
        <v>47</v>
      </c>
      <c r="N46" s="58">
        <f t="shared" si="12"/>
        <v>49</v>
      </c>
      <c r="O46" s="58">
        <f t="shared" si="12"/>
        <v>226</v>
      </c>
      <c r="P46" s="58">
        <f t="shared" si="12"/>
        <v>23</v>
      </c>
      <c r="Q46" s="58">
        <f t="shared" si="12"/>
        <v>13</v>
      </c>
      <c r="R46" s="58">
        <f t="shared" si="12"/>
        <v>28</v>
      </c>
      <c r="S46" s="58">
        <f t="shared" si="12"/>
        <v>64</v>
      </c>
      <c r="T46" s="58">
        <f t="shared" si="12"/>
        <v>0</v>
      </c>
      <c r="U46" s="58">
        <f t="shared" si="12"/>
        <v>0</v>
      </c>
      <c r="V46" s="58">
        <f t="shared" si="12"/>
        <v>0</v>
      </c>
      <c r="W46" s="58">
        <f t="shared" si="12"/>
        <v>0</v>
      </c>
      <c r="X46" s="58">
        <f t="shared" si="12"/>
        <v>354</v>
      </c>
    </row>
    <row r="47" spans="1:24" ht="12.75">
      <c r="A47" s="35">
        <v>14</v>
      </c>
      <c r="B47" s="30" t="s">
        <v>151</v>
      </c>
      <c r="C47" s="30" t="s">
        <v>239</v>
      </c>
      <c r="D47" s="31">
        <v>21020085</v>
      </c>
      <c r="E47" s="53" t="s">
        <v>322</v>
      </c>
      <c r="F47" s="58">
        <v>12</v>
      </c>
      <c r="G47" s="58">
        <v>13</v>
      </c>
      <c r="H47" s="58">
        <f>SUM(F47:G47)</f>
        <v>25</v>
      </c>
      <c r="I47" s="58">
        <v>20</v>
      </c>
      <c r="J47" s="58">
        <v>19</v>
      </c>
      <c r="K47" s="58">
        <v>12</v>
      </c>
      <c r="L47" s="58">
        <v>17</v>
      </c>
      <c r="M47" s="58">
        <v>16</v>
      </c>
      <c r="N47" s="58">
        <v>13</v>
      </c>
      <c r="O47" s="58">
        <f>SUM(I47:N47)</f>
        <v>97</v>
      </c>
      <c r="P47" s="58">
        <v>17</v>
      </c>
      <c r="Q47" s="58">
        <v>13</v>
      </c>
      <c r="R47" s="58">
        <v>12</v>
      </c>
      <c r="S47" s="58">
        <f>SUM(P47:R47)</f>
        <v>42</v>
      </c>
      <c r="T47" s="58">
        <v>0</v>
      </c>
      <c r="U47" s="58">
        <v>0</v>
      </c>
      <c r="V47" s="58">
        <v>0</v>
      </c>
      <c r="W47" s="58">
        <f>SUM(T47:V47)</f>
        <v>0</v>
      </c>
      <c r="X47" s="59">
        <f>SUM(W47,S47,O47,H47)</f>
        <v>164</v>
      </c>
    </row>
    <row r="48" spans="1:24" ht="12.75">
      <c r="A48" s="16"/>
      <c r="B48" s="29"/>
      <c r="C48" s="29"/>
      <c r="D48" s="32" t="s">
        <v>153</v>
      </c>
      <c r="E48" s="53" t="s">
        <v>323</v>
      </c>
      <c r="F48" s="58">
        <v>10</v>
      </c>
      <c r="G48" s="58">
        <v>15</v>
      </c>
      <c r="H48" s="58">
        <f>SUM(F48:G48)</f>
        <v>25</v>
      </c>
      <c r="I48" s="58">
        <v>6</v>
      </c>
      <c r="J48" s="58">
        <v>16</v>
      </c>
      <c r="K48" s="58">
        <v>12</v>
      </c>
      <c r="L48" s="58">
        <v>12</v>
      </c>
      <c r="M48" s="58">
        <v>12</v>
      </c>
      <c r="N48" s="58">
        <v>7</v>
      </c>
      <c r="O48" s="58">
        <f>SUM(I48:N48)</f>
        <v>65</v>
      </c>
      <c r="P48" s="58">
        <v>16</v>
      </c>
      <c r="Q48" s="58">
        <v>23</v>
      </c>
      <c r="R48" s="58">
        <v>8</v>
      </c>
      <c r="S48" s="58">
        <f>SUM(P48:R48)</f>
        <v>47</v>
      </c>
      <c r="T48" s="58">
        <v>0</v>
      </c>
      <c r="U48" s="58">
        <v>0</v>
      </c>
      <c r="V48" s="58">
        <v>0</v>
      </c>
      <c r="W48" s="58">
        <f>SUM(T48:V48)</f>
        <v>0</v>
      </c>
      <c r="X48" s="59">
        <f>SUM(W48,S48,O48,H48)</f>
        <v>137</v>
      </c>
    </row>
    <row r="49" spans="1:24" ht="12.75">
      <c r="A49" s="36"/>
      <c r="B49" s="33"/>
      <c r="C49" s="33"/>
      <c r="D49" s="34"/>
      <c r="E49" s="53" t="s">
        <v>313</v>
      </c>
      <c r="F49" s="58">
        <f aca="true" t="shared" si="13" ref="F49:X49">SUM(F47:F48)</f>
        <v>22</v>
      </c>
      <c r="G49" s="58">
        <f t="shared" si="13"/>
        <v>28</v>
      </c>
      <c r="H49" s="58">
        <f t="shared" si="13"/>
        <v>50</v>
      </c>
      <c r="I49" s="58">
        <f t="shared" si="13"/>
        <v>26</v>
      </c>
      <c r="J49" s="58">
        <f t="shared" si="13"/>
        <v>35</v>
      </c>
      <c r="K49" s="58">
        <f t="shared" si="13"/>
        <v>24</v>
      </c>
      <c r="L49" s="58">
        <f t="shared" si="13"/>
        <v>29</v>
      </c>
      <c r="M49" s="58">
        <f t="shared" si="13"/>
        <v>28</v>
      </c>
      <c r="N49" s="58">
        <f t="shared" si="13"/>
        <v>20</v>
      </c>
      <c r="O49" s="58">
        <f t="shared" si="13"/>
        <v>162</v>
      </c>
      <c r="P49" s="58">
        <f t="shared" si="13"/>
        <v>33</v>
      </c>
      <c r="Q49" s="58">
        <f t="shared" si="13"/>
        <v>36</v>
      </c>
      <c r="R49" s="58">
        <f t="shared" si="13"/>
        <v>20</v>
      </c>
      <c r="S49" s="58">
        <f t="shared" si="13"/>
        <v>89</v>
      </c>
      <c r="T49" s="58">
        <f t="shared" si="13"/>
        <v>0</v>
      </c>
      <c r="U49" s="58">
        <f t="shared" si="13"/>
        <v>0</v>
      </c>
      <c r="V49" s="58">
        <f t="shared" si="13"/>
        <v>0</v>
      </c>
      <c r="W49" s="58">
        <f t="shared" si="13"/>
        <v>0</v>
      </c>
      <c r="X49" s="58">
        <f t="shared" si="13"/>
        <v>301</v>
      </c>
    </row>
    <row r="50" spans="1:24" ht="12.75">
      <c r="A50" s="35">
        <v>15</v>
      </c>
      <c r="B50" s="30" t="s">
        <v>25</v>
      </c>
      <c r="C50" s="30" t="s">
        <v>200</v>
      </c>
      <c r="D50" s="31">
        <v>21020088</v>
      </c>
      <c r="E50" s="53" t="s">
        <v>322</v>
      </c>
      <c r="F50" s="58">
        <v>16</v>
      </c>
      <c r="G50" s="58">
        <v>8</v>
      </c>
      <c r="H50" s="58">
        <f>SUM(F50:G50)</f>
        <v>24</v>
      </c>
      <c r="I50" s="58">
        <v>8</v>
      </c>
      <c r="J50" s="58">
        <v>9</v>
      </c>
      <c r="K50" s="58">
        <v>17</v>
      </c>
      <c r="L50" s="58">
        <v>12</v>
      </c>
      <c r="M50" s="58">
        <v>12</v>
      </c>
      <c r="N50" s="58">
        <v>14</v>
      </c>
      <c r="O50" s="58">
        <f>SUM(I50:N50)</f>
        <v>72</v>
      </c>
      <c r="P50" s="58">
        <v>9</v>
      </c>
      <c r="Q50" s="58">
        <v>5</v>
      </c>
      <c r="R50" s="58">
        <v>9</v>
      </c>
      <c r="S50" s="58">
        <f>SUM(P50:R50)</f>
        <v>23</v>
      </c>
      <c r="T50" s="58">
        <v>0</v>
      </c>
      <c r="U50" s="58">
        <v>0</v>
      </c>
      <c r="V50" s="58">
        <v>0</v>
      </c>
      <c r="W50" s="58">
        <f>SUM(T50:V50)</f>
        <v>0</v>
      </c>
      <c r="X50" s="59">
        <f>SUM(W50,S50,O50,H50)</f>
        <v>119</v>
      </c>
    </row>
    <row r="51" spans="1:24" ht="12.75">
      <c r="A51" s="16"/>
      <c r="B51" s="29"/>
      <c r="C51" s="29"/>
      <c r="D51" s="32" t="s">
        <v>27</v>
      </c>
      <c r="E51" s="53" t="s">
        <v>323</v>
      </c>
      <c r="F51" s="58">
        <v>8</v>
      </c>
      <c r="G51" s="58">
        <v>11</v>
      </c>
      <c r="H51" s="58">
        <f>SUM(F51:G51)</f>
        <v>19</v>
      </c>
      <c r="I51" s="58">
        <v>13</v>
      </c>
      <c r="J51" s="58">
        <v>9</v>
      </c>
      <c r="K51" s="58">
        <v>4</v>
      </c>
      <c r="L51" s="58">
        <v>7</v>
      </c>
      <c r="M51" s="58">
        <v>10</v>
      </c>
      <c r="N51" s="58">
        <v>15</v>
      </c>
      <c r="O51" s="58">
        <f>SUM(I51:N51)</f>
        <v>58</v>
      </c>
      <c r="P51" s="58">
        <v>6</v>
      </c>
      <c r="Q51" s="58">
        <v>3</v>
      </c>
      <c r="R51" s="58">
        <v>5</v>
      </c>
      <c r="S51" s="58">
        <f>SUM(P51:R51)</f>
        <v>14</v>
      </c>
      <c r="T51" s="58">
        <v>0</v>
      </c>
      <c r="U51" s="58">
        <v>0</v>
      </c>
      <c r="V51" s="58">
        <v>0</v>
      </c>
      <c r="W51" s="58">
        <f>SUM(T51:V51)</f>
        <v>0</v>
      </c>
      <c r="X51" s="59">
        <f>SUM(W51,S51,O51,H51)</f>
        <v>91</v>
      </c>
    </row>
    <row r="52" spans="1:24" ht="12.75">
      <c r="A52" s="36"/>
      <c r="B52" s="33"/>
      <c r="C52" s="33"/>
      <c r="D52" s="34"/>
      <c r="E52" s="53" t="s">
        <v>313</v>
      </c>
      <c r="F52" s="58">
        <f aca="true" t="shared" si="14" ref="F52:X52">SUM(F50:F51)</f>
        <v>24</v>
      </c>
      <c r="G52" s="58">
        <f t="shared" si="14"/>
        <v>19</v>
      </c>
      <c r="H52" s="58">
        <f t="shared" si="14"/>
        <v>43</v>
      </c>
      <c r="I52" s="58">
        <f t="shared" si="14"/>
        <v>21</v>
      </c>
      <c r="J52" s="58">
        <f t="shared" si="14"/>
        <v>18</v>
      </c>
      <c r="K52" s="58">
        <f t="shared" si="14"/>
        <v>21</v>
      </c>
      <c r="L52" s="58">
        <f t="shared" si="14"/>
        <v>19</v>
      </c>
      <c r="M52" s="58">
        <f t="shared" si="14"/>
        <v>22</v>
      </c>
      <c r="N52" s="58">
        <f t="shared" si="14"/>
        <v>29</v>
      </c>
      <c r="O52" s="58">
        <f t="shared" si="14"/>
        <v>130</v>
      </c>
      <c r="P52" s="58">
        <f t="shared" si="14"/>
        <v>15</v>
      </c>
      <c r="Q52" s="58">
        <f t="shared" si="14"/>
        <v>8</v>
      </c>
      <c r="R52" s="58">
        <f t="shared" si="14"/>
        <v>14</v>
      </c>
      <c r="S52" s="58">
        <f t="shared" si="14"/>
        <v>37</v>
      </c>
      <c r="T52" s="58">
        <f t="shared" si="14"/>
        <v>0</v>
      </c>
      <c r="U52" s="58">
        <f t="shared" si="14"/>
        <v>0</v>
      </c>
      <c r="V52" s="58">
        <f t="shared" si="14"/>
        <v>0</v>
      </c>
      <c r="W52" s="58">
        <f t="shared" si="14"/>
        <v>0</v>
      </c>
      <c r="X52" s="58">
        <f t="shared" si="14"/>
        <v>210</v>
      </c>
    </row>
    <row r="53" spans="1:24" ht="12.75">
      <c r="A53" s="35">
        <v>16</v>
      </c>
      <c r="B53" s="30" t="s">
        <v>79</v>
      </c>
      <c r="C53" s="30" t="s">
        <v>227</v>
      </c>
      <c r="D53" s="31">
        <v>21020090</v>
      </c>
      <c r="E53" s="53" t="s">
        <v>322</v>
      </c>
      <c r="F53" s="58">
        <v>20</v>
      </c>
      <c r="G53" s="58">
        <v>9</v>
      </c>
      <c r="H53" s="58">
        <f>SUM(F53:G53)</f>
        <v>29</v>
      </c>
      <c r="I53" s="58">
        <v>7</v>
      </c>
      <c r="J53" s="58">
        <v>9</v>
      </c>
      <c r="K53" s="58">
        <v>1</v>
      </c>
      <c r="L53" s="58">
        <v>8</v>
      </c>
      <c r="M53" s="58">
        <v>25</v>
      </c>
      <c r="N53" s="58">
        <v>15</v>
      </c>
      <c r="O53" s="58">
        <f>SUM(I53:N53)</f>
        <v>65</v>
      </c>
      <c r="P53" s="58">
        <v>12</v>
      </c>
      <c r="Q53" s="58">
        <v>8</v>
      </c>
      <c r="R53" s="58">
        <v>7</v>
      </c>
      <c r="S53" s="58">
        <f>SUM(P53:R53)</f>
        <v>27</v>
      </c>
      <c r="T53" s="58">
        <v>0</v>
      </c>
      <c r="U53" s="58">
        <v>0</v>
      </c>
      <c r="V53" s="58">
        <v>0</v>
      </c>
      <c r="W53" s="58">
        <f>SUM(T53:V53)</f>
        <v>0</v>
      </c>
      <c r="X53" s="59">
        <f>SUM(W53,S53,O53,H53)</f>
        <v>121</v>
      </c>
    </row>
    <row r="54" spans="1:24" ht="12.75">
      <c r="A54" s="16"/>
      <c r="B54" s="29"/>
      <c r="C54" s="29"/>
      <c r="D54" s="32" t="s">
        <v>81</v>
      </c>
      <c r="E54" s="53" t="s">
        <v>323</v>
      </c>
      <c r="F54" s="58">
        <v>14</v>
      </c>
      <c r="G54" s="58">
        <v>5</v>
      </c>
      <c r="H54" s="58">
        <f>SUM(F54:G54)</f>
        <v>19</v>
      </c>
      <c r="I54" s="58">
        <v>6</v>
      </c>
      <c r="J54" s="58">
        <v>9</v>
      </c>
      <c r="K54" s="58">
        <v>5</v>
      </c>
      <c r="L54" s="58">
        <v>10</v>
      </c>
      <c r="M54" s="58">
        <v>8</v>
      </c>
      <c r="N54" s="58">
        <v>8</v>
      </c>
      <c r="O54" s="58">
        <f>SUM(I54:N54)</f>
        <v>46</v>
      </c>
      <c r="P54" s="58">
        <v>8</v>
      </c>
      <c r="Q54" s="58">
        <v>9</v>
      </c>
      <c r="R54" s="58">
        <v>10</v>
      </c>
      <c r="S54" s="58">
        <f>SUM(P54:R54)</f>
        <v>27</v>
      </c>
      <c r="T54" s="58">
        <v>0</v>
      </c>
      <c r="U54" s="58">
        <v>0</v>
      </c>
      <c r="V54" s="58">
        <v>0</v>
      </c>
      <c r="W54" s="58">
        <f>SUM(T54:V54)</f>
        <v>0</v>
      </c>
      <c r="X54" s="59">
        <f>SUM(W54,S54,O54,H54)</f>
        <v>92</v>
      </c>
    </row>
    <row r="55" spans="1:24" ht="12.75">
      <c r="A55" s="36"/>
      <c r="B55" s="33"/>
      <c r="C55" s="33"/>
      <c r="D55" s="34"/>
      <c r="E55" s="53" t="s">
        <v>313</v>
      </c>
      <c r="F55" s="58">
        <f aca="true" t="shared" si="15" ref="F55:X55">SUM(F53:F54)</f>
        <v>34</v>
      </c>
      <c r="G55" s="58">
        <f t="shared" si="15"/>
        <v>14</v>
      </c>
      <c r="H55" s="58">
        <f t="shared" si="15"/>
        <v>48</v>
      </c>
      <c r="I55" s="58">
        <f t="shared" si="15"/>
        <v>13</v>
      </c>
      <c r="J55" s="58">
        <f t="shared" si="15"/>
        <v>18</v>
      </c>
      <c r="K55" s="58">
        <f t="shared" si="15"/>
        <v>6</v>
      </c>
      <c r="L55" s="58">
        <f t="shared" si="15"/>
        <v>18</v>
      </c>
      <c r="M55" s="58">
        <f t="shared" si="15"/>
        <v>33</v>
      </c>
      <c r="N55" s="58">
        <f t="shared" si="15"/>
        <v>23</v>
      </c>
      <c r="O55" s="58">
        <f t="shared" si="15"/>
        <v>111</v>
      </c>
      <c r="P55" s="58">
        <f t="shared" si="15"/>
        <v>20</v>
      </c>
      <c r="Q55" s="58">
        <f t="shared" si="15"/>
        <v>17</v>
      </c>
      <c r="R55" s="58">
        <f t="shared" si="15"/>
        <v>17</v>
      </c>
      <c r="S55" s="58">
        <f t="shared" si="15"/>
        <v>54</v>
      </c>
      <c r="T55" s="58">
        <f t="shared" si="15"/>
        <v>0</v>
      </c>
      <c r="U55" s="58">
        <f t="shared" si="15"/>
        <v>0</v>
      </c>
      <c r="V55" s="58">
        <f t="shared" si="15"/>
        <v>0</v>
      </c>
      <c r="W55" s="58">
        <f t="shared" si="15"/>
        <v>0</v>
      </c>
      <c r="X55" s="58">
        <f t="shared" si="15"/>
        <v>213</v>
      </c>
    </row>
    <row r="56" spans="1:24" ht="12.75">
      <c r="A56" s="35">
        <v>17</v>
      </c>
      <c r="B56" s="30" t="s">
        <v>82</v>
      </c>
      <c r="C56" s="30" t="s">
        <v>35</v>
      </c>
      <c r="D56" s="31">
        <v>21020091</v>
      </c>
      <c r="E56" s="53" t="s">
        <v>322</v>
      </c>
      <c r="F56" s="58">
        <v>10</v>
      </c>
      <c r="G56" s="58">
        <v>11</v>
      </c>
      <c r="H56" s="58">
        <f>SUM(F56:G56)</f>
        <v>21</v>
      </c>
      <c r="I56" s="58">
        <v>7</v>
      </c>
      <c r="J56" s="58">
        <v>11</v>
      </c>
      <c r="K56" s="58">
        <v>5</v>
      </c>
      <c r="L56" s="58">
        <v>13</v>
      </c>
      <c r="M56" s="58">
        <v>7</v>
      </c>
      <c r="N56" s="58">
        <v>8</v>
      </c>
      <c r="O56" s="58">
        <f>SUM(I56:N56)</f>
        <v>51</v>
      </c>
      <c r="P56" s="58">
        <v>4</v>
      </c>
      <c r="Q56" s="58">
        <v>5</v>
      </c>
      <c r="R56" s="58">
        <v>3</v>
      </c>
      <c r="S56" s="58">
        <f>SUM(P56:R56)</f>
        <v>12</v>
      </c>
      <c r="T56" s="58">
        <v>0</v>
      </c>
      <c r="U56" s="58">
        <v>0</v>
      </c>
      <c r="V56" s="58">
        <v>0</v>
      </c>
      <c r="W56" s="58">
        <f>SUM(T56:V56)</f>
        <v>0</v>
      </c>
      <c r="X56" s="59">
        <f>SUM(W56,S56,O56,H56)</f>
        <v>84</v>
      </c>
    </row>
    <row r="57" spans="1:24" ht="12.75">
      <c r="A57" s="16"/>
      <c r="B57" s="29"/>
      <c r="C57" s="29"/>
      <c r="D57" s="32" t="s">
        <v>84</v>
      </c>
      <c r="E57" s="53" t="s">
        <v>323</v>
      </c>
      <c r="F57" s="58">
        <v>17</v>
      </c>
      <c r="G57" s="58">
        <v>8</v>
      </c>
      <c r="H57" s="58">
        <f>SUM(F57:G57)</f>
        <v>25</v>
      </c>
      <c r="I57" s="58">
        <v>11</v>
      </c>
      <c r="J57" s="58">
        <v>4</v>
      </c>
      <c r="K57" s="58">
        <v>14</v>
      </c>
      <c r="L57" s="58">
        <v>7</v>
      </c>
      <c r="M57" s="58">
        <v>5</v>
      </c>
      <c r="N57" s="58">
        <v>15</v>
      </c>
      <c r="O57" s="58">
        <f>SUM(I57:N57)</f>
        <v>56</v>
      </c>
      <c r="P57" s="58">
        <v>7</v>
      </c>
      <c r="Q57" s="58">
        <v>8</v>
      </c>
      <c r="R57" s="58">
        <v>4</v>
      </c>
      <c r="S57" s="58">
        <f>SUM(P57:R57)</f>
        <v>19</v>
      </c>
      <c r="T57" s="58">
        <v>0</v>
      </c>
      <c r="U57" s="58">
        <v>0</v>
      </c>
      <c r="V57" s="58">
        <v>0</v>
      </c>
      <c r="W57" s="58">
        <f>SUM(T57:V57)</f>
        <v>0</v>
      </c>
      <c r="X57" s="59">
        <f>SUM(W57,S57,O57,H57)</f>
        <v>100</v>
      </c>
    </row>
    <row r="58" spans="1:24" ht="12.75">
      <c r="A58" s="36"/>
      <c r="B58" s="33"/>
      <c r="C58" s="33"/>
      <c r="D58" s="34"/>
      <c r="E58" s="53" t="s">
        <v>313</v>
      </c>
      <c r="F58" s="58">
        <f aca="true" t="shared" si="16" ref="F58:X58">SUM(F56:F57)</f>
        <v>27</v>
      </c>
      <c r="G58" s="58">
        <f t="shared" si="16"/>
        <v>19</v>
      </c>
      <c r="H58" s="58">
        <f t="shared" si="16"/>
        <v>46</v>
      </c>
      <c r="I58" s="58">
        <f t="shared" si="16"/>
        <v>18</v>
      </c>
      <c r="J58" s="58">
        <f t="shared" si="16"/>
        <v>15</v>
      </c>
      <c r="K58" s="58">
        <f t="shared" si="16"/>
        <v>19</v>
      </c>
      <c r="L58" s="58">
        <f t="shared" si="16"/>
        <v>20</v>
      </c>
      <c r="M58" s="58">
        <f t="shared" si="16"/>
        <v>12</v>
      </c>
      <c r="N58" s="58">
        <f t="shared" si="16"/>
        <v>23</v>
      </c>
      <c r="O58" s="58">
        <f t="shared" si="16"/>
        <v>107</v>
      </c>
      <c r="P58" s="58">
        <f t="shared" si="16"/>
        <v>11</v>
      </c>
      <c r="Q58" s="58">
        <f t="shared" si="16"/>
        <v>13</v>
      </c>
      <c r="R58" s="58">
        <f t="shared" si="16"/>
        <v>7</v>
      </c>
      <c r="S58" s="58">
        <f t="shared" si="16"/>
        <v>31</v>
      </c>
      <c r="T58" s="58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58">
        <f t="shared" si="16"/>
        <v>184</v>
      </c>
    </row>
    <row r="59" spans="1:24" ht="12.75">
      <c r="A59" s="35">
        <v>18</v>
      </c>
      <c r="B59" s="30" t="s">
        <v>94</v>
      </c>
      <c r="C59" s="30" t="s">
        <v>290</v>
      </c>
      <c r="D59" s="31">
        <v>21022001</v>
      </c>
      <c r="E59" s="53" t="s">
        <v>322</v>
      </c>
      <c r="F59" s="58">
        <v>0</v>
      </c>
      <c r="G59" s="58">
        <v>0</v>
      </c>
      <c r="H59" s="58">
        <f>SUM(F59:G59)</f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f>SUM(I59:N59)</f>
        <v>0</v>
      </c>
      <c r="P59" s="58">
        <v>265</v>
      </c>
      <c r="Q59" s="58">
        <v>281</v>
      </c>
      <c r="R59" s="58">
        <v>272</v>
      </c>
      <c r="S59" s="58">
        <f>SUM(P59:R59)</f>
        <v>818</v>
      </c>
      <c r="T59" s="58">
        <v>114</v>
      </c>
      <c r="U59" s="58">
        <v>111</v>
      </c>
      <c r="V59" s="58">
        <v>105</v>
      </c>
      <c r="W59" s="58">
        <f>SUM(T59:V59)</f>
        <v>330</v>
      </c>
      <c r="X59" s="59">
        <f>SUM(W59,S59,O59,H59)</f>
        <v>1148</v>
      </c>
    </row>
    <row r="60" spans="1:24" ht="12.75">
      <c r="A60" s="16"/>
      <c r="B60" s="29"/>
      <c r="C60" s="29"/>
      <c r="D60" s="32" t="s">
        <v>96</v>
      </c>
      <c r="E60" s="53" t="s">
        <v>323</v>
      </c>
      <c r="F60" s="58">
        <v>0</v>
      </c>
      <c r="G60" s="58">
        <v>0</v>
      </c>
      <c r="H60" s="58">
        <f>SUM(F60:G60)</f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f>SUM(I60:N60)</f>
        <v>0</v>
      </c>
      <c r="P60" s="58">
        <v>318</v>
      </c>
      <c r="Q60" s="58">
        <v>293</v>
      </c>
      <c r="R60" s="58">
        <v>306</v>
      </c>
      <c r="S60" s="58">
        <f>SUM(P60:R60)</f>
        <v>917</v>
      </c>
      <c r="T60" s="58">
        <v>209</v>
      </c>
      <c r="U60" s="58">
        <v>189</v>
      </c>
      <c r="V60" s="58">
        <v>195</v>
      </c>
      <c r="W60" s="58">
        <f>SUM(T60:V60)</f>
        <v>593</v>
      </c>
      <c r="X60" s="59">
        <f>SUM(W60,S60,O60,H60)</f>
        <v>1510</v>
      </c>
    </row>
    <row r="61" spans="1:24" ht="12.75">
      <c r="A61" s="36"/>
      <c r="B61" s="33"/>
      <c r="C61" s="33"/>
      <c r="D61" s="34"/>
      <c r="E61" s="53" t="s">
        <v>313</v>
      </c>
      <c r="F61" s="58">
        <f aca="true" t="shared" si="17" ref="F61:X61">SUM(F59:F60)</f>
        <v>0</v>
      </c>
      <c r="G61" s="58">
        <f t="shared" si="17"/>
        <v>0</v>
      </c>
      <c r="H61" s="58">
        <f t="shared" si="17"/>
        <v>0</v>
      </c>
      <c r="I61" s="58">
        <f t="shared" si="17"/>
        <v>0</v>
      </c>
      <c r="J61" s="58">
        <f t="shared" si="17"/>
        <v>0</v>
      </c>
      <c r="K61" s="58">
        <f t="shared" si="17"/>
        <v>0</v>
      </c>
      <c r="L61" s="58">
        <f t="shared" si="17"/>
        <v>0</v>
      </c>
      <c r="M61" s="58">
        <f t="shared" si="17"/>
        <v>0</v>
      </c>
      <c r="N61" s="58">
        <f t="shared" si="17"/>
        <v>0</v>
      </c>
      <c r="O61" s="58">
        <f t="shared" si="17"/>
        <v>0</v>
      </c>
      <c r="P61" s="58">
        <f t="shared" si="17"/>
        <v>583</v>
      </c>
      <c r="Q61" s="58">
        <f t="shared" si="17"/>
        <v>574</v>
      </c>
      <c r="R61" s="58">
        <f t="shared" si="17"/>
        <v>578</v>
      </c>
      <c r="S61" s="58">
        <f t="shared" si="17"/>
        <v>1735</v>
      </c>
      <c r="T61" s="58">
        <f t="shared" si="17"/>
        <v>323</v>
      </c>
      <c r="U61" s="58">
        <f t="shared" si="17"/>
        <v>300</v>
      </c>
      <c r="V61" s="58">
        <f t="shared" si="17"/>
        <v>300</v>
      </c>
      <c r="W61" s="58">
        <f t="shared" si="17"/>
        <v>923</v>
      </c>
      <c r="X61" s="58">
        <f t="shared" si="17"/>
        <v>2658</v>
      </c>
    </row>
    <row r="62" spans="1:24" ht="12.75">
      <c r="A62" s="35">
        <v>19</v>
      </c>
      <c r="B62" s="30" t="s">
        <v>109</v>
      </c>
      <c r="C62" s="30" t="s">
        <v>110</v>
      </c>
      <c r="D62" s="31">
        <v>21022002</v>
      </c>
      <c r="E62" s="53" t="s">
        <v>322</v>
      </c>
      <c r="F62" s="58">
        <v>0</v>
      </c>
      <c r="G62" s="58">
        <v>0</v>
      </c>
      <c r="H62" s="58">
        <f>SUM(F62:G62)</f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f>SUM(I62:N62)</f>
        <v>0</v>
      </c>
      <c r="P62" s="58">
        <v>207</v>
      </c>
      <c r="Q62" s="58">
        <v>172</v>
      </c>
      <c r="R62" s="58">
        <v>149</v>
      </c>
      <c r="S62" s="58">
        <f>SUM(P62:R62)</f>
        <v>528</v>
      </c>
      <c r="T62" s="58">
        <v>62</v>
      </c>
      <c r="U62" s="58">
        <v>62</v>
      </c>
      <c r="V62" s="58">
        <v>58</v>
      </c>
      <c r="W62" s="58">
        <f>SUM(T62:V62)</f>
        <v>182</v>
      </c>
      <c r="X62" s="59">
        <f>SUM(W62,S62,O62,H62)</f>
        <v>710</v>
      </c>
    </row>
    <row r="63" spans="1:24" ht="12.75">
      <c r="A63" s="16"/>
      <c r="B63" s="29"/>
      <c r="C63" s="29"/>
      <c r="D63" s="32" t="s">
        <v>111</v>
      </c>
      <c r="E63" s="53" t="s">
        <v>323</v>
      </c>
      <c r="F63" s="58">
        <v>0</v>
      </c>
      <c r="G63" s="58">
        <v>0</v>
      </c>
      <c r="H63" s="58">
        <f>SUM(F63:G63)</f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f>SUM(I63:N63)</f>
        <v>0</v>
      </c>
      <c r="P63" s="58">
        <v>181</v>
      </c>
      <c r="Q63" s="58">
        <v>172</v>
      </c>
      <c r="R63" s="58">
        <v>162</v>
      </c>
      <c r="S63" s="58">
        <f>SUM(P63:R63)</f>
        <v>515</v>
      </c>
      <c r="T63" s="58">
        <v>103</v>
      </c>
      <c r="U63" s="58">
        <v>81</v>
      </c>
      <c r="V63" s="58">
        <v>93</v>
      </c>
      <c r="W63" s="58">
        <f>SUM(T63:V63)</f>
        <v>277</v>
      </c>
      <c r="X63" s="59">
        <f>SUM(W63,S63,O63,H63)</f>
        <v>792</v>
      </c>
    </row>
    <row r="64" spans="1:24" ht="12.75">
      <c r="A64" s="36"/>
      <c r="B64" s="33"/>
      <c r="C64" s="33"/>
      <c r="D64" s="34"/>
      <c r="E64" s="53" t="s">
        <v>313</v>
      </c>
      <c r="F64" s="58">
        <f aca="true" t="shared" si="18" ref="F64:X64">SUM(F62:F63)</f>
        <v>0</v>
      </c>
      <c r="G64" s="58">
        <f t="shared" si="18"/>
        <v>0</v>
      </c>
      <c r="H64" s="58">
        <f t="shared" si="18"/>
        <v>0</v>
      </c>
      <c r="I64" s="58">
        <f t="shared" si="18"/>
        <v>0</v>
      </c>
      <c r="J64" s="58">
        <f t="shared" si="18"/>
        <v>0</v>
      </c>
      <c r="K64" s="58">
        <f t="shared" si="18"/>
        <v>0</v>
      </c>
      <c r="L64" s="58">
        <f t="shared" si="18"/>
        <v>0</v>
      </c>
      <c r="M64" s="58">
        <f t="shared" si="18"/>
        <v>0</v>
      </c>
      <c r="N64" s="58">
        <f t="shared" si="18"/>
        <v>0</v>
      </c>
      <c r="O64" s="58">
        <f t="shared" si="18"/>
        <v>0</v>
      </c>
      <c r="P64" s="58">
        <f t="shared" si="18"/>
        <v>388</v>
      </c>
      <c r="Q64" s="58">
        <f t="shared" si="18"/>
        <v>344</v>
      </c>
      <c r="R64" s="58">
        <f t="shared" si="18"/>
        <v>311</v>
      </c>
      <c r="S64" s="58">
        <f t="shared" si="18"/>
        <v>1043</v>
      </c>
      <c r="T64" s="58">
        <f t="shared" si="18"/>
        <v>165</v>
      </c>
      <c r="U64" s="58">
        <f t="shared" si="18"/>
        <v>143</v>
      </c>
      <c r="V64" s="58">
        <f t="shared" si="18"/>
        <v>151</v>
      </c>
      <c r="W64" s="58">
        <f t="shared" si="18"/>
        <v>459</v>
      </c>
      <c r="X64" s="58">
        <f t="shared" si="18"/>
        <v>1502</v>
      </c>
    </row>
    <row r="65" spans="1:24" ht="12.75">
      <c r="A65" s="35">
        <v>20</v>
      </c>
      <c r="B65" s="30" t="s">
        <v>91</v>
      </c>
      <c r="C65" s="30" t="s">
        <v>119</v>
      </c>
      <c r="D65" s="31">
        <v>21022003</v>
      </c>
      <c r="E65" s="53" t="s">
        <v>322</v>
      </c>
      <c r="F65" s="58">
        <v>0</v>
      </c>
      <c r="G65" s="58">
        <v>0</v>
      </c>
      <c r="H65" s="58">
        <f>SUM(F65:G65)</f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f>SUM(I65:N65)</f>
        <v>0</v>
      </c>
      <c r="P65" s="58">
        <v>51</v>
      </c>
      <c r="Q65" s="58">
        <v>35</v>
      </c>
      <c r="R65" s="58">
        <v>26</v>
      </c>
      <c r="S65" s="58">
        <f>SUM(P65:R65)</f>
        <v>112</v>
      </c>
      <c r="T65" s="58">
        <v>22</v>
      </c>
      <c r="U65" s="58">
        <v>22</v>
      </c>
      <c r="V65" s="58">
        <v>26</v>
      </c>
      <c r="W65" s="58">
        <f>SUM(T65:V65)</f>
        <v>70</v>
      </c>
      <c r="X65" s="59">
        <f>SUM(W65,S65,O65,H65)</f>
        <v>182</v>
      </c>
    </row>
    <row r="66" spans="1:24" ht="12.75">
      <c r="A66" s="16"/>
      <c r="B66" s="29"/>
      <c r="C66" s="29"/>
      <c r="D66" s="32" t="s">
        <v>93</v>
      </c>
      <c r="E66" s="53" t="s">
        <v>323</v>
      </c>
      <c r="F66" s="58">
        <v>0</v>
      </c>
      <c r="G66" s="58">
        <v>0</v>
      </c>
      <c r="H66" s="58">
        <f>SUM(F66:G66)</f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f>SUM(I66:N66)</f>
        <v>0</v>
      </c>
      <c r="P66" s="58">
        <v>42</v>
      </c>
      <c r="Q66" s="58">
        <v>34</v>
      </c>
      <c r="R66" s="58">
        <v>50</v>
      </c>
      <c r="S66" s="58">
        <f>SUM(P66:R66)</f>
        <v>126</v>
      </c>
      <c r="T66" s="58">
        <v>53</v>
      </c>
      <c r="U66" s="58">
        <v>31</v>
      </c>
      <c r="V66" s="58">
        <v>29</v>
      </c>
      <c r="W66" s="58">
        <f>SUM(T66:V66)</f>
        <v>113</v>
      </c>
      <c r="X66" s="59">
        <f>SUM(W66,S66,O66,H66)</f>
        <v>239</v>
      </c>
    </row>
    <row r="67" spans="1:24" ht="12.75">
      <c r="A67" s="36"/>
      <c r="B67" s="33"/>
      <c r="C67" s="33"/>
      <c r="D67" s="34"/>
      <c r="E67" s="53" t="s">
        <v>313</v>
      </c>
      <c r="F67" s="58">
        <f aca="true" t="shared" si="19" ref="F67:X67">SUM(F65:F66)</f>
        <v>0</v>
      </c>
      <c r="G67" s="58">
        <f t="shared" si="19"/>
        <v>0</v>
      </c>
      <c r="H67" s="58">
        <f t="shared" si="19"/>
        <v>0</v>
      </c>
      <c r="I67" s="58">
        <f t="shared" si="19"/>
        <v>0</v>
      </c>
      <c r="J67" s="58">
        <f t="shared" si="19"/>
        <v>0</v>
      </c>
      <c r="K67" s="58">
        <f t="shared" si="19"/>
        <v>0</v>
      </c>
      <c r="L67" s="58">
        <f t="shared" si="19"/>
        <v>0</v>
      </c>
      <c r="M67" s="58">
        <f t="shared" si="19"/>
        <v>0</v>
      </c>
      <c r="N67" s="58">
        <f t="shared" si="19"/>
        <v>0</v>
      </c>
      <c r="O67" s="58">
        <f t="shared" si="19"/>
        <v>0</v>
      </c>
      <c r="P67" s="58">
        <f t="shared" si="19"/>
        <v>93</v>
      </c>
      <c r="Q67" s="58">
        <f t="shared" si="19"/>
        <v>69</v>
      </c>
      <c r="R67" s="58">
        <f t="shared" si="19"/>
        <v>76</v>
      </c>
      <c r="S67" s="58">
        <f t="shared" si="19"/>
        <v>238</v>
      </c>
      <c r="T67" s="58">
        <f t="shared" si="19"/>
        <v>75</v>
      </c>
      <c r="U67" s="58">
        <f t="shared" si="19"/>
        <v>53</v>
      </c>
      <c r="V67" s="58">
        <f t="shared" si="19"/>
        <v>55</v>
      </c>
      <c r="W67" s="58">
        <f t="shared" si="19"/>
        <v>183</v>
      </c>
      <c r="X67" s="58">
        <f t="shared" si="19"/>
        <v>421</v>
      </c>
    </row>
    <row r="68" spans="1:24" ht="12.75">
      <c r="A68" s="35">
        <v>21</v>
      </c>
      <c r="B68" s="30" t="s">
        <v>73</v>
      </c>
      <c r="C68" s="30" t="s">
        <v>74</v>
      </c>
      <c r="D68" s="31">
        <v>21022004</v>
      </c>
      <c r="E68" s="53" t="s">
        <v>322</v>
      </c>
      <c r="F68" s="58">
        <v>0</v>
      </c>
      <c r="G68" s="58">
        <v>0</v>
      </c>
      <c r="H68" s="58">
        <f>SUM(F68:G68)</f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f>SUM(I68:N68)</f>
        <v>0</v>
      </c>
      <c r="P68" s="58">
        <v>223</v>
      </c>
      <c r="Q68" s="58">
        <v>221</v>
      </c>
      <c r="R68" s="58">
        <v>157</v>
      </c>
      <c r="S68" s="58">
        <f>SUM(P68:R68)</f>
        <v>601</v>
      </c>
      <c r="T68" s="58">
        <v>108</v>
      </c>
      <c r="U68" s="58">
        <v>74</v>
      </c>
      <c r="V68" s="58">
        <v>62</v>
      </c>
      <c r="W68" s="58">
        <f>SUM(T68:V68)</f>
        <v>244</v>
      </c>
      <c r="X68" s="59">
        <f>SUM(W68,S68,O68,H68)</f>
        <v>845</v>
      </c>
    </row>
    <row r="69" spans="1:24" ht="12.75">
      <c r="A69" s="16"/>
      <c r="B69" s="29"/>
      <c r="C69" s="29"/>
      <c r="D69" s="32" t="s">
        <v>75</v>
      </c>
      <c r="E69" s="53" t="s">
        <v>323</v>
      </c>
      <c r="F69" s="58">
        <v>0</v>
      </c>
      <c r="G69" s="58">
        <v>0</v>
      </c>
      <c r="H69" s="58">
        <f>SUM(F69:G69)</f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f>SUM(I69:N69)</f>
        <v>0</v>
      </c>
      <c r="P69" s="58">
        <v>204</v>
      </c>
      <c r="Q69" s="58">
        <v>203</v>
      </c>
      <c r="R69" s="58">
        <v>171</v>
      </c>
      <c r="S69" s="58">
        <f>SUM(P69:R69)</f>
        <v>578</v>
      </c>
      <c r="T69" s="58">
        <v>143</v>
      </c>
      <c r="U69" s="58">
        <v>128</v>
      </c>
      <c r="V69" s="58">
        <v>110</v>
      </c>
      <c r="W69" s="58">
        <f>SUM(T69:V69)</f>
        <v>381</v>
      </c>
      <c r="X69" s="59">
        <f>SUM(W69,S69,O69,H69)</f>
        <v>959</v>
      </c>
    </row>
    <row r="70" spans="1:24" ht="12.75">
      <c r="A70" s="36"/>
      <c r="B70" s="33"/>
      <c r="C70" s="33"/>
      <c r="D70" s="34"/>
      <c r="E70" s="53" t="s">
        <v>313</v>
      </c>
      <c r="F70" s="58">
        <f aca="true" t="shared" si="20" ref="F70:X70">SUM(F68:F69)</f>
        <v>0</v>
      </c>
      <c r="G70" s="58">
        <f t="shared" si="20"/>
        <v>0</v>
      </c>
      <c r="H70" s="58">
        <f t="shared" si="20"/>
        <v>0</v>
      </c>
      <c r="I70" s="58">
        <f t="shared" si="20"/>
        <v>0</v>
      </c>
      <c r="J70" s="58">
        <f t="shared" si="20"/>
        <v>0</v>
      </c>
      <c r="K70" s="58">
        <f t="shared" si="20"/>
        <v>0</v>
      </c>
      <c r="L70" s="58">
        <f t="shared" si="20"/>
        <v>0</v>
      </c>
      <c r="M70" s="58">
        <f t="shared" si="20"/>
        <v>0</v>
      </c>
      <c r="N70" s="58">
        <f t="shared" si="20"/>
        <v>0</v>
      </c>
      <c r="O70" s="58">
        <f t="shared" si="20"/>
        <v>0</v>
      </c>
      <c r="P70" s="58">
        <f t="shared" si="20"/>
        <v>427</v>
      </c>
      <c r="Q70" s="58">
        <f t="shared" si="20"/>
        <v>424</v>
      </c>
      <c r="R70" s="58">
        <f t="shared" si="20"/>
        <v>328</v>
      </c>
      <c r="S70" s="58">
        <f t="shared" si="20"/>
        <v>1179</v>
      </c>
      <c r="T70" s="58">
        <f t="shared" si="20"/>
        <v>251</v>
      </c>
      <c r="U70" s="58">
        <f t="shared" si="20"/>
        <v>202</v>
      </c>
      <c r="V70" s="58">
        <f t="shared" si="20"/>
        <v>172</v>
      </c>
      <c r="W70" s="58">
        <f t="shared" si="20"/>
        <v>625</v>
      </c>
      <c r="X70" s="58">
        <f t="shared" si="20"/>
        <v>1804</v>
      </c>
    </row>
    <row r="71" spans="1:24" ht="12.75">
      <c r="A71" s="35">
        <v>22</v>
      </c>
      <c r="B71" s="30" t="s">
        <v>88</v>
      </c>
      <c r="C71" s="30" t="s">
        <v>116</v>
      </c>
      <c r="D71" s="31">
        <v>21022005</v>
      </c>
      <c r="E71" s="53" t="s">
        <v>322</v>
      </c>
      <c r="F71" s="58">
        <v>0</v>
      </c>
      <c r="G71" s="58">
        <v>0</v>
      </c>
      <c r="H71" s="58">
        <f>SUM(F71:G71)</f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f>SUM(I71:N71)</f>
        <v>0</v>
      </c>
      <c r="P71" s="58">
        <v>54</v>
      </c>
      <c r="Q71" s="58">
        <v>32</v>
      </c>
      <c r="R71" s="58">
        <v>28</v>
      </c>
      <c r="S71" s="58">
        <f>SUM(P71:R71)</f>
        <v>114</v>
      </c>
      <c r="T71" s="58">
        <v>15</v>
      </c>
      <c r="U71" s="58">
        <v>15</v>
      </c>
      <c r="V71" s="58">
        <v>16</v>
      </c>
      <c r="W71" s="58">
        <f>SUM(T71:V71)</f>
        <v>46</v>
      </c>
      <c r="X71" s="59">
        <f>SUM(W71,S71,O71,H71)</f>
        <v>160</v>
      </c>
    </row>
    <row r="72" spans="1:24" ht="12.75">
      <c r="A72" s="16"/>
      <c r="B72" s="29"/>
      <c r="C72" s="29"/>
      <c r="D72" s="32" t="s">
        <v>90</v>
      </c>
      <c r="E72" s="53" t="s">
        <v>323</v>
      </c>
      <c r="F72" s="58">
        <v>0</v>
      </c>
      <c r="G72" s="58">
        <v>0</v>
      </c>
      <c r="H72" s="58">
        <f>SUM(F72:G72)</f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f>SUM(I72:N72)</f>
        <v>0</v>
      </c>
      <c r="P72" s="58">
        <v>34</v>
      </c>
      <c r="Q72" s="58">
        <v>32</v>
      </c>
      <c r="R72" s="58">
        <v>32</v>
      </c>
      <c r="S72" s="58">
        <f>SUM(P72:R72)</f>
        <v>98</v>
      </c>
      <c r="T72" s="58">
        <v>38</v>
      </c>
      <c r="U72" s="58">
        <v>14</v>
      </c>
      <c r="V72" s="58">
        <v>14</v>
      </c>
      <c r="W72" s="58">
        <f>SUM(T72:V72)</f>
        <v>66</v>
      </c>
      <c r="X72" s="59">
        <f>SUM(W72,S72,O72,H72)</f>
        <v>164</v>
      </c>
    </row>
    <row r="73" spans="1:24" ht="12.75">
      <c r="A73" s="36"/>
      <c r="B73" s="33"/>
      <c r="C73" s="33"/>
      <c r="D73" s="34"/>
      <c r="E73" s="53" t="s">
        <v>313</v>
      </c>
      <c r="F73" s="58">
        <f aca="true" t="shared" si="21" ref="F73:X73">SUM(F71:F72)</f>
        <v>0</v>
      </c>
      <c r="G73" s="58">
        <f t="shared" si="21"/>
        <v>0</v>
      </c>
      <c r="H73" s="58">
        <f t="shared" si="21"/>
        <v>0</v>
      </c>
      <c r="I73" s="58">
        <f t="shared" si="21"/>
        <v>0</v>
      </c>
      <c r="J73" s="58">
        <f t="shared" si="21"/>
        <v>0</v>
      </c>
      <c r="K73" s="58">
        <f t="shared" si="21"/>
        <v>0</v>
      </c>
      <c r="L73" s="58">
        <f t="shared" si="21"/>
        <v>0</v>
      </c>
      <c r="M73" s="58">
        <f t="shared" si="21"/>
        <v>0</v>
      </c>
      <c r="N73" s="58">
        <f t="shared" si="21"/>
        <v>0</v>
      </c>
      <c r="O73" s="58">
        <f t="shared" si="21"/>
        <v>0</v>
      </c>
      <c r="P73" s="58">
        <f t="shared" si="21"/>
        <v>88</v>
      </c>
      <c r="Q73" s="58">
        <f t="shared" si="21"/>
        <v>64</v>
      </c>
      <c r="R73" s="58">
        <f t="shared" si="21"/>
        <v>60</v>
      </c>
      <c r="S73" s="58">
        <f t="shared" si="21"/>
        <v>212</v>
      </c>
      <c r="T73" s="58">
        <f t="shared" si="21"/>
        <v>53</v>
      </c>
      <c r="U73" s="58">
        <f t="shared" si="21"/>
        <v>29</v>
      </c>
      <c r="V73" s="58">
        <f t="shared" si="21"/>
        <v>30</v>
      </c>
      <c r="W73" s="58">
        <f t="shared" si="21"/>
        <v>112</v>
      </c>
      <c r="X73" s="58">
        <f t="shared" si="21"/>
        <v>324</v>
      </c>
    </row>
    <row r="74" spans="1:24" ht="12.75">
      <c r="A74" s="35">
        <v>23</v>
      </c>
      <c r="B74" s="30" t="s">
        <v>115</v>
      </c>
      <c r="C74" s="30" t="s">
        <v>89</v>
      </c>
      <c r="D74" s="31">
        <v>21022006</v>
      </c>
      <c r="E74" s="53" t="s">
        <v>322</v>
      </c>
      <c r="F74" s="58">
        <v>0</v>
      </c>
      <c r="G74" s="58">
        <v>0</v>
      </c>
      <c r="H74" s="58">
        <f>SUM(F74:G74)</f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f>SUM(I74:N74)</f>
        <v>0</v>
      </c>
      <c r="P74" s="58">
        <v>79</v>
      </c>
      <c r="Q74" s="58">
        <v>91</v>
      </c>
      <c r="R74" s="58">
        <v>77</v>
      </c>
      <c r="S74" s="58">
        <f>SUM(P74:R74)</f>
        <v>247</v>
      </c>
      <c r="T74" s="58">
        <v>31</v>
      </c>
      <c r="U74" s="58">
        <v>36</v>
      </c>
      <c r="V74" s="58">
        <v>29</v>
      </c>
      <c r="W74" s="58">
        <f>SUM(T74:V74)</f>
        <v>96</v>
      </c>
      <c r="X74" s="59">
        <f>SUM(W74,S74,O74,H74)</f>
        <v>343</v>
      </c>
    </row>
    <row r="75" spans="1:24" ht="12.75">
      <c r="A75" s="16"/>
      <c r="B75" s="29"/>
      <c r="C75" s="29"/>
      <c r="D75" s="32" t="s">
        <v>117</v>
      </c>
      <c r="E75" s="53" t="s">
        <v>323</v>
      </c>
      <c r="F75" s="58">
        <v>0</v>
      </c>
      <c r="G75" s="58">
        <v>0</v>
      </c>
      <c r="H75" s="58">
        <f>SUM(F75:G75)</f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f>SUM(I75:N75)</f>
        <v>0</v>
      </c>
      <c r="P75" s="58">
        <v>114</v>
      </c>
      <c r="Q75" s="58">
        <v>106</v>
      </c>
      <c r="R75" s="58">
        <v>85</v>
      </c>
      <c r="S75" s="58">
        <f>SUM(P75:R75)</f>
        <v>305</v>
      </c>
      <c r="T75" s="58">
        <v>61</v>
      </c>
      <c r="U75" s="58">
        <v>32</v>
      </c>
      <c r="V75" s="58">
        <v>46</v>
      </c>
      <c r="W75" s="58">
        <f>SUM(T75:V75)</f>
        <v>139</v>
      </c>
      <c r="X75" s="59">
        <f>SUM(W75,S75,O75,H75)</f>
        <v>444</v>
      </c>
    </row>
    <row r="76" spans="1:24" ht="12.75">
      <c r="A76" s="36"/>
      <c r="B76" s="33"/>
      <c r="C76" s="33"/>
      <c r="D76" s="34"/>
      <c r="E76" s="53" t="s">
        <v>313</v>
      </c>
      <c r="F76" s="58">
        <f aca="true" t="shared" si="22" ref="F76:X76">SUM(F74:F75)</f>
        <v>0</v>
      </c>
      <c r="G76" s="58">
        <f t="shared" si="22"/>
        <v>0</v>
      </c>
      <c r="H76" s="58">
        <f t="shared" si="22"/>
        <v>0</v>
      </c>
      <c r="I76" s="58">
        <f t="shared" si="22"/>
        <v>0</v>
      </c>
      <c r="J76" s="58">
        <f t="shared" si="22"/>
        <v>0</v>
      </c>
      <c r="K76" s="58">
        <f t="shared" si="22"/>
        <v>0</v>
      </c>
      <c r="L76" s="58">
        <f t="shared" si="22"/>
        <v>0</v>
      </c>
      <c r="M76" s="58">
        <f t="shared" si="22"/>
        <v>0</v>
      </c>
      <c r="N76" s="58">
        <f t="shared" si="22"/>
        <v>0</v>
      </c>
      <c r="O76" s="58">
        <f t="shared" si="22"/>
        <v>0</v>
      </c>
      <c r="P76" s="58">
        <f t="shared" si="22"/>
        <v>193</v>
      </c>
      <c r="Q76" s="58">
        <f t="shared" si="22"/>
        <v>197</v>
      </c>
      <c r="R76" s="58">
        <f t="shared" si="22"/>
        <v>162</v>
      </c>
      <c r="S76" s="58">
        <f t="shared" si="22"/>
        <v>552</v>
      </c>
      <c r="T76" s="58">
        <f t="shared" si="22"/>
        <v>92</v>
      </c>
      <c r="U76" s="58">
        <f t="shared" si="22"/>
        <v>68</v>
      </c>
      <c r="V76" s="58">
        <f t="shared" si="22"/>
        <v>75</v>
      </c>
      <c r="W76" s="58">
        <f t="shared" si="22"/>
        <v>235</v>
      </c>
      <c r="X76" s="58">
        <f t="shared" si="22"/>
        <v>787</v>
      </c>
    </row>
    <row r="77" spans="1:24" ht="12.75">
      <c r="A77" s="35">
        <v>24</v>
      </c>
      <c r="B77" s="30" t="s">
        <v>118</v>
      </c>
      <c r="C77" s="30" t="s">
        <v>92</v>
      </c>
      <c r="D77" s="31">
        <v>21022007</v>
      </c>
      <c r="E77" s="53" t="s">
        <v>322</v>
      </c>
      <c r="F77" s="58">
        <v>0</v>
      </c>
      <c r="G77" s="58">
        <v>0</v>
      </c>
      <c r="H77" s="58">
        <f>SUM(F77:G77)</f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f>SUM(I77:N77)</f>
        <v>0</v>
      </c>
      <c r="P77" s="58">
        <v>44</v>
      </c>
      <c r="Q77" s="58">
        <v>62</v>
      </c>
      <c r="R77" s="58">
        <v>57</v>
      </c>
      <c r="S77" s="58">
        <f>SUM(P77:R77)</f>
        <v>163</v>
      </c>
      <c r="T77" s="58">
        <v>24</v>
      </c>
      <c r="U77" s="58">
        <v>18</v>
      </c>
      <c r="V77" s="58">
        <v>15</v>
      </c>
      <c r="W77" s="58">
        <f>SUM(T77:V77)</f>
        <v>57</v>
      </c>
      <c r="X77" s="59">
        <f>SUM(W77,S77,O77,H77)</f>
        <v>220</v>
      </c>
    </row>
    <row r="78" spans="1:24" ht="12.75">
      <c r="A78" s="16"/>
      <c r="B78" s="29"/>
      <c r="C78" s="29"/>
      <c r="D78" s="32" t="s">
        <v>120</v>
      </c>
      <c r="E78" s="53" t="s">
        <v>323</v>
      </c>
      <c r="F78" s="58">
        <v>0</v>
      </c>
      <c r="G78" s="58">
        <v>0</v>
      </c>
      <c r="H78" s="58">
        <f>SUM(F78:G78)</f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f>SUM(I78:N78)</f>
        <v>0</v>
      </c>
      <c r="P78" s="58">
        <v>72</v>
      </c>
      <c r="Q78" s="58">
        <v>59</v>
      </c>
      <c r="R78" s="58">
        <v>47</v>
      </c>
      <c r="S78" s="58">
        <f>SUM(P78:R78)</f>
        <v>178</v>
      </c>
      <c r="T78" s="58">
        <v>24</v>
      </c>
      <c r="U78" s="58">
        <v>17</v>
      </c>
      <c r="V78" s="58">
        <v>19</v>
      </c>
      <c r="W78" s="58">
        <f>SUM(T78:V78)</f>
        <v>60</v>
      </c>
      <c r="X78" s="59">
        <f>SUM(W78,S78,O78,H78)</f>
        <v>238</v>
      </c>
    </row>
    <row r="79" spans="1:24" ht="12.75">
      <c r="A79" s="36"/>
      <c r="B79" s="33"/>
      <c r="C79" s="33"/>
      <c r="D79" s="34"/>
      <c r="E79" s="53" t="s">
        <v>313</v>
      </c>
      <c r="F79" s="58">
        <f aca="true" t="shared" si="23" ref="F79:X79">SUM(F77:F78)</f>
        <v>0</v>
      </c>
      <c r="G79" s="58">
        <f t="shared" si="23"/>
        <v>0</v>
      </c>
      <c r="H79" s="58">
        <f t="shared" si="23"/>
        <v>0</v>
      </c>
      <c r="I79" s="58">
        <f t="shared" si="23"/>
        <v>0</v>
      </c>
      <c r="J79" s="58">
        <f t="shared" si="23"/>
        <v>0</v>
      </c>
      <c r="K79" s="58">
        <f t="shared" si="23"/>
        <v>0</v>
      </c>
      <c r="L79" s="58">
        <f t="shared" si="23"/>
        <v>0</v>
      </c>
      <c r="M79" s="58">
        <f t="shared" si="23"/>
        <v>0</v>
      </c>
      <c r="N79" s="58">
        <f t="shared" si="23"/>
        <v>0</v>
      </c>
      <c r="O79" s="58">
        <f t="shared" si="23"/>
        <v>0</v>
      </c>
      <c r="P79" s="58">
        <f t="shared" si="23"/>
        <v>116</v>
      </c>
      <c r="Q79" s="58">
        <f t="shared" si="23"/>
        <v>121</v>
      </c>
      <c r="R79" s="58">
        <f t="shared" si="23"/>
        <v>104</v>
      </c>
      <c r="S79" s="58">
        <f t="shared" si="23"/>
        <v>341</v>
      </c>
      <c r="T79" s="58">
        <f t="shared" si="23"/>
        <v>48</v>
      </c>
      <c r="U79" s="58">
        <f t="shared" si="23"/>
        <v>35</v>
      </c>
      <c r="V79" s="58">
        <f t="shared" si="23"/>
        <v>34</v>
      </c>
      <c r="W79" s="58">
        <f t="shared" si="23"/>
        <v>117</v>
      </c>
      <c r="X79" s="58">
        <f t="shared" si="23"/>
        <v>458</v>
      </c>
    </row>
    <row r="80" spans="1:24" ht="12.75">
      <c r="A80" s="35">
        <v>25</v>
      </c>
      <c r="B80" s="30" t="s">
        <v>289</v>
      </c>
      <c r="C80" s="30" t="s">
        <v>95</v>
      </c>
      <c r="D80" s="31">
        <v>21022008</v>
      </c>
      <c r="E80" s="53" t="s">
        <v>322</v>
      </c>
      <c r="F80" s="58">
        <v>0</v>
      </c>
      <c r="G80" s="58">
        <v>0</v>
      </c>
      <c r="H80" s="58">
        <f>SUM(F80:G80)</f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f>SUM(I80:N80)</f>
        <v>0</v>
      </c>
      <c r="P80" s="58">
        <v>65</v>
      </c>
      <c r="Q80" s="58">
        <v>67</v>
      </c>
      <c r="R80" s="58">
        <v>48</v>
      </c>
      <c r="S80" s="58">
        <f>SUM(P80:R80)</f>
        <v>180</v>
      </c>
      <c r="T80" s="58">
        <v>38</v>
      </c>
      <c r="U80" s="58">
        <v>47</v>
      </c>
      <c r="V80" s="58">
        <v>40</v>
      </c>
      <c r="W80" s="58">
        <f>SUM(T80:V80)</f>
        <v>125</v>
      </c>
      <c r="X80" s="59">
        <f>SUM(W80,S80,O80,H80)</f>
        <v>305</v>
      </c>
    </row>
    <row r="81" spans="1:24" ht="12.75">
      <c r="A81" s="16"/>
      <c r="B81" s="29"/>
      <c r="C81" s="29"/>
      <c r="D81" s="32" t="s">
        <v>291</v>
      </c>
      <c r="E81" s="53" t="s">
        <v>323</v>
      </c>
      <c r="F81" s="58">
        <v>0</v>
      </c>
      <c r="G81" s="58">
        <v>0</v>
      </c>
      <c r="H81" s="58">
        <f>SUM(F81:G81)</f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f>SUM(I81:N81)</f>
        <v>0</v>
      </c>
      <c r="P81" s="58">
        <v>109</v>
      </c>
      <c r="Q81" s="58">
        <v>106</v>
      </c>
      <c r="R81" s="58">
        <v>80</v>
      </c>
      <c r="S81" s="58">
        <f>SUM(P81:R81)</f>
        <v>295</v>
      </c>
      <c r="T81" s="58">
        <v>102</v>
      </c>
      <c r="U81" s="58">
        <v>111</v>
      </c>
      <c r="V81" s="58">
        <v>89</v>
      </c>
      <c r="W81" s="58">
        <f>SUM(T81:V81)</f>
        <v>302</v>
      </c>
      <c r="X81" s="59">
        <f>SUM(W81,S81,O81,H81)</f>
        <v>597</v>
      </c>
    </row>
    <row r="82" spans="1:24" ht="12.75">
      <c r="A82" s="36"/>
      <c r="B82" s="33"/>
      <c r="C82" s="33"/>
      <c r="D82" s="34"/>
      <c r="E82" s="53" t="s">
        <v>313</v>
      </c>
      <c r="F82" s="58">
        <f aca="true" t="shared" si="24" ref="F82:X82">SUM(F80:F81)</f>
        <v>0</v>
      </c>
      <c r="G82" s="58">
        <f t="shared" si="24"/>
        <v>0</v>
      </c>
      <c r="H82" s="58">
        <f t="shared" si="24"/>
        <v>0</v>
      </c>
      <c r="I82" s="58">
        <f t="shared" si="24"/>
        <v>0</v>
      </c>
      <c r="J82" s="58">
        <f t="shared" si="24"/>
        <v>0</v>
      </c>
      <c r="K82" s="58">
        <f t="shared" si="24"/>
        <v>0</v>
      </c>
      <c r="L82" s="58">
        <f t="shared" si="24"/>
        <v>0</v>
      </c>
      <c r="M82" s="58">
        <f t="shared" si="24"/>
        <v>0</v>
      </c>
      <c r="N82" s="58">
        <f t="shared" si="24"/>
        <v>0</v>
      </c>
      <c r="O82" s="58">
        <f t="shared" si="24"/>
        <v>0</v>
      </c>
      <c r="P82" s="58">
        <f t="shared" si="24"/>
        <v>174</v>
      </c>
      <c r="Q82" s="58">
        <f t="shared" si="24"/>
        <v>173</v>
      </c>
      <c r="R82" s="58">
        <f t="shared" si="24"/>
        <v>128</v>
      </c>
      <c r="S82" s="58">
        <f t="shared" si="24"/>
        <v>475</v>
      </c>
      <c r="T82" s="58">
        <f t="shared" si="24"/>
        <v>140</v>
      </c>
      <c r="U82" s="58">
        <f t="shared" si="24"/>
        <v>158</v>
      </c>
      <c r="V82" s="58">
        <f t="shared" si="24"/>
        <v>129</v>
      </c>
      <c r="W82" s="58">
        <f t="shared" si="24"/>
        <v>427</v>
      </c>
      <c r="X82" s="58">
        <f t="shared" si="24"/>
        <v>902</v>
      </c>
    </row>
    <row r="83" spans="1:24" ht="12.75">
      <c r="A83" s="159" t="s">
        <v>314</v>
      </c>
      <c r="B83" s="160"/>
      <c r="C83" s="160"/>
      <c r="D83" s="160"/>
      <c r="E83" s="43"/>
      <c r="F83" s="61">
        <f>SUM(F82,F79,F76,F73,F70,F67,F64,F61,F58,F55,F52,F49,F46,F42,F39,F36,F33,F30,F27,F24,F21,F18,F15,F12,F9)</f>
        <v>450</v>
      </c>
      <c r="G83" s="61">
        <f aca="true" t="shared" si="25" ref="G83:X83">SUM(G82,G79,G76,G73,G70,G67,G64,G61,G58,G55,G52,G49,G46,G42,G39,G36,G33,G30,G27,G24,G21,G18,G15,G12,G9)</f>
        <v>442</v>
      </c>
      <c r="H83" s="61">
        <f t="shared" si="25"/>
        <v>892</v>
      </c>
      <c r="I83" s="61">
        <f t="shared" si="25"/>
        <v>555</v>
      </c>
      <c r="J83" s="61">
        <f t="shared" si="25"/>
        <v>540</v>
      </c>
      <c r="K83" s="61">
        <f t="shared" si="25"/>
        <v>553</v>
      </c>
      <c r="L83" s="61">
        <f t="shared" si="25"/>
        <v>542</v>
      </c>
      <c r="M83" s="61">
        <f t="shared" si="25"/>
        <v>636</v>
      </c>
      <c r="N83" s="61">
        <f t="shared" si="25"/>
        <v>675</v>
      </c>
      <c r="O83" s="61">
        <f t="shared" si="25"/>
        <v>3501</v>
      </c>
      <c r="P83" s="61">
        <f t="shared" si="25"/>
        <v>2709</v>
      </c>
      <c r="Q83" s="61">
        <f t="shared" si="25"/>
        <v>2514</v>
      </c>
      <c r="R83" s="61">
        <f t="shared" si="25"/>
        <v>2264</v>
      </c>
      <c r="S83" s="61">
        <f t="shared" si="25"/>
        <v>7487</v>
      </c>
      <c r="T83" s="61">
        <f t="shared" si="25"/>
        <v>1147</v>
      </c>
      <c r="U83" s="61">
        <f t="shared" si="25"/>
        <v>988</v>
      </c>
      <c r="V83" s="61">
        <f t="shared" si="25"/>
        <v>946</v>
      </c>
      <c r="W83" s="61">
        <f t="shared" si="25"/>
        <v>3081</v>
      </c>
      <c r="X83" s="61">
        <f t="shared" si="25"/>
        <v>14961</v>
      </c>
    </row>
    <row r="85" ht="12.75">
      <c r="B85" s="6" t="s">
        <v>315</v>
      </c>
    </row>
    <row r="86" spans="7:8" ht="12.75">
      <c r="G86" s="6"/>
      <c r="H86" s="6"/>
    </row>
    <row r="87" spans="2:8" ht="12.75">
      <c r="B87" s="2"/>
      <c r="C87" s="6" t="s">
        <v>320</v>
      </c>
      <c r="G87" s="6"/>
      <c r="H87" s="6"/>
    </row>
    <row r="88" spans="7:8" ht="12.75">
      <c r="G88" s="6"/>
      <c r="H88" s="6"/>
    </row>
    <row r="89" spans="2:3" ht="12.75">
      <c r="B89" s="4"/>
      <c r="C89" s="6" t="s">
        <v>321</v>
      </c>
    </row>
    <row r="91" spans="2:3" ht="12.75">
      <c r="B91" s="5"/>
      <c r="C91" s="6" t="s">
        <v>316</v>
      </c>
    </row>
  </sheetData>
  <sheetProtection/>
  <mergeCells count="6">
    <mergeCell ref="F4:W4"/>
    <mergeCell ref="F5:H5"/>
    <mergeCell ref="I5:O5"/>
    <mergeCell ref="P5:R5"/>
    <mergeCell ref="T5:W5"/>
    <mergeCell ref="A83:D83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I39" sqref="I39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345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7" t="s">
        <v>306</v>
      </c>
      <c r="G6" s="46" t="s">
        <v>307</v>
      </c>
      <c r="H6" s="46" t="s">
        <v>313</v>
      </c>
      <c r="I6" s="46" t="s">
        <v>292</v>
      </c>
      <c r="J6" s="46" t="s">
        <v>293</v>
      </c>
      <c r="K6" s="46" t="s">
        <v>294</v>
      </c>
      <c r="L6" s="46" t="s">
        <v>295</v>
      </c>
      <c r="M6" s="46" t="s">
        <v>296</v>
      </c>
      <c r="N6" s="46" t="s">
        <v>297</v>
      </c>
      <c r="O6" s="46" t="s">
        <v>313</v>
      </c>
      <c r="P6" s="46" t="s">
        <v>298</v>
      </c>
      <c r="Q6" s="47" t="s">
        <v>299</v>
      </c>
      <c r="R6" s="46" t="s">
        <v>300</v>
      </c>
      <c r="S6" s="46" t="s">
        <v>313</v>
      </c>
      <c r="T6" s="46" t="s">
        <v>301</v>
      </c>
      <c r="U6" s="46" t="s">
        <v>302</v>
      </c>
      <c r="V6" s="46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139</v>
      </c>
      <c r="C7" s="30" t="s">
        <v>206</v>
      </c>
      <c r="D7" s="31">
        <v>21020002</v>
      </c>
      <c r="E7" s="53" t="s">
        <v>322</v>
      </c>
      <c r="F7" s="55">
        <v>10</v>
      </c>
      <c r="G7" s="55">
        <v>16</v>
      </c>
      <c r="H7" s="55">
        <f>SUM(F7:G7)</f>
        <v>26</v>
      </c>
      <c r="I7" s="55">
        <v>11</v>
      </c>
      <c r="J7" s="55">
        <v>17</v>
      </c>
      <c r="K7" s="55">
        <v>8</v>
      </c>
      <c r="L7" s="55">
        <v>17</v>
      </c>
      <c r="M7" s="55">
        <v>17</v>
      </c>
      <c r="N7" s="55">
        <v>23</v>
      </c>
      <c r="O7" s="55">
        <f>SUM(I7:N7)</f>
        <v>93</v>
      </c>
      <c r="P7" s="55">
        <v>16</v>
      </c>
      <c r="Q7" s="55">
        <v>12</v>
      </c>
      <c r="R7" s="55">
        <v>8</v>
      </c>
      <c r="S7" s="55">
        <f>SUM(P7:R7)</f>
        <v>36</v>
      </c>
      <c r="T7" s="55">
        <v>0</v>
      </c>
      <c r="U7" s="55">
        <v>0</v>
      </c>
      <c r="V7" s="55">
        <v>0</v>
      </c>
      <c r="W7" s="55">
        <f>SUM(T7:V7)</f>
        <v>0</v>
      </c>
      <c r="X7" s="56">
        <f>SUM(W7,S7,O7,H7)</f>
        <v>155</v>
      </c>
    </row>
    <row r="8" spans="1:24" ht="12.75">
      <c r="A8" s="16"/>
      <c r="B8" s="29"/>
      <c r="C8" s="29"/>
      <c r="D8" s="32" t="s">
        <v>141</v>
      </c>
      <c r="E8" s="53" t="s">
        <v>323</v>
      </c>
      <c r="F8" s="55">
        <v>17</v>
      </c>
      <c r="G8" s="55">
        <v>7</v>
      </c>
      <c r="H8" s="55">
        <f>SUM(F8:G8)</f>
        <v>24</v>
      </c>
      <c r="I8" s="55">
        <v>14</v>
      </c>
      <c r="J8" s="55">
        <v>9</v>
      </c>
      <c r="K8" s="55">
        <v>17</v>
      </c>
      <c r="L8" s="55">
        <v>17</v>
      </c>
      <c r="M8" s="55">
        <v>9</v>
      </c>
      <c r="N8" s="55">
        <v>12</v>
      </c>
      <c r="O8" s="55">
        <f>SUM(I8:N8)</f>
        <v>78</v>
      </c>
      <c r="P8" s="55">
        <v>16</v>
      </c>
      <c r="Q8" s="55">
        <v>14</v>
      </c>
      <c r="R8" s="55">
        <v>14</v>
      </c>
      <c r="S8" s="55">
        <f>SUM(P8:R8)</f>
        <v>44</v>
      </c>
      <c r="T8" s="55">
        <v>0</v>
      </c>
      <c r="U8" s="55">
        <v>0</v>
      </c>
      <c r="V8" s="55">
        <v>0</v>
      </c>
      <c r="W8" s="55">
        <f>SUM(T8:V8)</f>
        <v>0</v>
      </c>
      <c r="X8" s="56">
        <f>SUM(W8,S8,O8,H8)</f>
        <v>146</v>
      </c>
    </row>
    <row r="9" spans="1:24" ht="12.75">
      <c r="A9" s="36"/>
      <c r="B9" s="33"/>
      <c r="C9" s="33"/>
      <c r="D9" s="34"/>
      <c r="E9" s="53" t="s">
        <v>313</v>
      </c>
      <c r="F9" s="55">
        <f>SUM(F7:F8)</f>
        <v>27</v>
      </c>
      <c r="G9" s="55">
        <f aca="true" t="shared" si="0" ref="G9:X9">SUM(G7:G8)</f>
        <v>23</v>
      </c>
      <c r="H9" s="55">
        <f t="shared" si="0"/>
        <v>50</v>
      </c>
      <c r="I9" s="55">
        <f t="shared" si="0"/>
        <v>25</v>
      </c>
      <c r="J9" s="55">
        <f t="shared" si="0"/>
        <v>26</v>
      </c>
      <c r="K9" s="55">
        <f t="shared" si="0"/>
        <v>25</v>
      </c>
      <c r="L9" s="55">
        <f t="shared" si="0"/>
        <v>34</v>
      </c>
      <c r="M9" s="55">
        <f t="shared" si="0"/>
        <v>26</v>
      </c>
      <c r="N9" s="55">
        <f t="shared" si="0"/>
        <v>35</v>
      </c>
      <c r="O9" s="55">
        <f t="shared" si="0"/>
        <v>171</v>
      </c>
      <c r="P9" s="55">
        <f t="shared" si="0"/>
        <v>32</v>
      </c>
      <c r="Q9" s="55">
        <f t="shared" si="0"/>
        <v>26</v>
      </c>
      <c r="R9" s="55">
        <f t="shared" si="0"/>
        <v>22</v>
      </c>
      <c r="S9" s="55">
        <f t="shared" si="0"/>
        <v>80</v>
      </c>
      <c r="T9" s="55">
        <f t="shared" si="0"/>
        <v>0</v>
      </c>
      <c r="U9" s="55">
        <f t="shared" si="0"/>
        <v>0</v>
      </c>
      <c r="V9" s="55">
        <f t="shared" si="0"/>
        <v>0</v>
      </c>
      <c r="W9" s="55">
        <f t="shared" si="0"/>
        <v>0</v>
      </c>
      <c r="X9" s="55">
        <f t="shared" si="0"/>
        <v>301</v>
      </c>
    </row>
    <row r="10" spans="1:24" ht="12.75">
      <c r="A10" s="35">
        <v>2</v>
      </c>
      <c r="B10" s="30" t="s">
        <v>286</v>
      </c>
      <c r="C10" s="30" t="s">
        <v>188</v>
      </c>
      <c r="D10" s="31">
        <v>21020007</v>
      </c>
      <c r="E10" s="53" t="s">
        <v>322</v>
      </c>
      <c r="F10" s="55">
        <v>30</v>
      </c>
      <c r="G10" s="55">
        <v>25</v>
      </c>
      <c r="H10" s="55">
        <f>SUM(F10:G10)</f>
        <v>55</v>
      </c>
      <c r="I10" s="55">
        <v>28</v>
      </c>
      <c r="J10" s="55">
        <v>27</v>
      </c>
      <c r="K10" s="55">
        <v>54</v>
      </c>
      <c r="L10" s="55">
        <v>43</v>
      </c>
      <c r="M10" s="55">
        <v>46</v>
      </c>
      <c r="N10" s="55">
        <v>48</v>
      </c>
      <c r="O10" s="55">
        <f>SUM(I10:N10)</f>
        <v>246</v>
      </c>
      <c r="P10" s="55">
        <v>53</v>
      </c>
      <c r="Q10" s="55">
        <v>51</v>
      </c>
      <c r="R10" s="55">
        <v>46</v>
      </c>
      <c r="S10" s="55">
        <f>SUM(P10:R10)</f>
        <v>150</v>
      </c>
      <c r="T10" s="55">
        <v>0</v>
      </c>
      <c r="U10" s="55">
        <v>0</v>
      </c>
      <c r="V10" s="55">
        <v>0</v>
      </c>
      <c r="W10" s="55">
        <f>SUM(T10:V10)</f>
        <v>0</v>
      </c>
      <c r="X10" s="56">
        <f>SUM(W10,S10,O10,H10)</f>
        <v>451</v>
      </c>
    </row>
    <row r="11" spans="1:24" ht="12.75">
      <c r="A11" s="16"/>
      <c r="B11" s="29"/>
      <c r="C11" s="29"/>
      <c r="D11" s="32" t="s">
        <v>288</v>
      </c>
      <c r="E11" s="53" t="s">
        <v>323</v>
      </c>
      <c r="F11" s="55">
        <v>23</v>
      </c>
      <c r="G11" s="55">
        <v>38</v>
      </c>
      <c r="H11" s="55">
        <f>SUM(F11:G11)</f>
        <v>61</v>
      </c>
      <c r="I11" s="55">
        <v>30</v>
      </c>
      <c r="J11" s="55">
        <v>35</v>
      </c>
      <c r="K11" s="55">
        <v>45</v>
      </c>
      <c r="L11" s="55">
        <v>31</v>
      </c>
      <c r="M11" s="55">
        <v>43</v>
      </c>
      <c r="N11" s="55">
        <v>57</v>
      </c>
      <c r="O11" s="55">
        <f>SUM(I11:N11)</f>
        <v>241</v>
      </c>
      <c r="P11" s="55">
        <v>37</v>
      </c>
      <c r="Q11" s="55">
        <v>41</v>
      </c>
      <c r="R11" s="55">
        <v>47</v>
      </c>
      <c r="S11" s="55">
        <f>SUM(P11:R11)</f>
        <v>125</v>
      </c>
      <c r="T11" s="55">
        <v>0</v>
      </c>
      <c r="U11" s="55">
        <v>0</v>
      </c>
      <c r="V11" s="55">
        <v>0</v>
      </c>
      <c r="W11" s="55">
        <f>SUM(T11:V11)</f>
        <v>0</v>
      </c>
      <c r="X11" s="56">
        <f>SUM(W11,S11,O11,H11)</f>
        <v>427</v>
      </c>
    </row>
    <row r="12" spans="1:24" ht="12.75">
      <c r="A12" s="36"/>
      <c r="B12" s="33"/>
      <c r="C12" s="33"/>
      <c r="D12" s="34"/>
      <c r="E12" s="53" t="s">
        <v>313</v>
      </c>
      <c r="F12" s="55">
        <f aca="true" t="shared" si="1" ref="F12:W12">SUM(F10:F11)</f>
        <v>53</v>
      </c>
      <c r="G12" s="55">
        <f t="shared" si="1"/>
        <v>63</v>
      </c>
      <c r="H12" s="55">
        <f t="shared" si="1"/>
        <v>116</v>
      </c>
      <c r="I12" s="55">
        <f t="shared" si="1"/>
        <v>58</v>
      </c>
      <c r="J12" s="55">
        <f t="shared" si="1"/>
        <v>62</v>
      </c>
      <c r="K12" s="55">
        <f t="shared" si="1"/>
        <v>99</v>
      </c>
      <c r="L12" s="55">
        <f t="shared" si="1"/>
        <v>74</v>
      </c>
      <c r="M12" s="55">
        <f t="shared" si="1"/>
        <v>89</v>
      </c>
      <c r="N12" s="55">
        <f t="shared" si="1"/>
        <v>105</v>
      </c>
      <c r="O12" s="55">
        <f t="shared" si="1"/>
        <v>487</v>
      </c>
      <c r="P12" s="55">
        <f t="shared" si="1"/>
        <v>90</v>
      </c>
      <c r="Q12" s="55">
        <f t="shared" si="1"/>
        <v>92</v>
      </c>
      <c r="R12" s="55">
        <f t="shared" si="1"/>
        <v>93</v>
      </c>
      <c r="S12" s="55">
        <f t="shared" si="1"/>
        <v>275</v>
      </c>
      <c r="T12" s="55">
        <f t="shared" si="1"/>
        <v>0</v>
      </c>
      <c r="U12" s="55">
        <f t="shared" si="1"/>
        <v>0</v>
      </c>
      <c r="V12" s="55">
        <f t="shared" si="1"/>
        <v>0</v>
      </c>
      <c r="W12" s="55">
        <f t="shared" si="1"/>
        <v>0</v>
      </c>
      <c r="X12" s="55">
        <f>SUM(X10:X11)</f>
        <v>878</v>
      </c>
    </row>
    <row r="13" spans="1:24" ht="12.75">
      <c r="A13" s="35">
        <v>3</v>
      </c>
      <c r="B13" s="30" t="s">
        <v>199</v>
      </c>
      <c r="C13" s="30" t="s">
        <v>65</v>
      </c>
      <c r="D13" s="31">
        <v>21020043</v>
      </c>
      <c r="E13" s="53" t="s">
        <v>322</v>
      </c>
      <c r="F13" s="55">
        <v>12</v>
      </c>
      <c r="G13" s="55">
        <v>13</v>
      </c>
      <c r="H13" s="55">
        <f>SUM(F13:G13)</f>
        <v>25</v>
      </c>
      <c r="I13" s="55">
        <v>13</v>
      </c>
      <c r="J13" s="55">
        <v>16</v>
      </c>
      <c r="K13" s="55">
        <v>10</v>
      </c>
      <c r="L13" s="55">
        <v>14</v>
      </c>
      <c r="M13" s="55">
        <v>21</v>
      </c>
      <c r="N13" s="55">
        <v>13</v>
      </c>
      <c r="O13" s="55">
        <f>SUM(I13:N13)</f>
        <v>87</v>
      </c>
      <c r="P13" s="55">
        <v>33</v>
      </c>
      <c r="Q13" s="55">
        <v>30</v>
      </c>
      <c r="R13" s="55">
        <v>21</v>
      </c>
      <c r="S13" s="55">
        <f>SUM(P13:R13)</f>
        <v>84</v>
      </c>
      <c r="T13" s="55">
        <v>0</v>
      </c>
      <c r="U13" s="55">
        <v>0</v>
      </c>
      <c r="V13" s="55">
        <v>0</v>
      </c>
      <c r="W13" s="55">
        <f>SUM(T13:V13)</f>
        <v>0</v>
      </c>
      <c r="X13" s="56">
        <f>SUM(W13,S13,O13,H13)</f>
        <v>196</v>
      </c>
    </row>
    <row r="14" spans="1:24" ht="12.75">
      <c r="A14" s="16"/>
      <c r="B14" s="29"/>
      <c r="C14" s="29"/>
      <c r="D14" s="32" t="s">
        <v>201</v>
      </c>
      <c r="E14" s="53" t="s">
        <v>323</v>
      </c>
      <c r="F14" s="55">
        <v>4</v>
      </c>
      <c r="G14" s="55">
        <v>13</v>
      </c>
      <c r="H14" s="55">
        <f>SUM(F14:G14)</f>
        <v>17</v>
      </c>
      <c r="I14" s="55">
        <v>9</v>
      </c>
      <c r="J14" s="55">
        <v>10</v>
      </c>
      <c r="K14" s="55">
        <v>11</v>
      </c>
      <c r="L14" s="55">
        <v>13</v>
      </c>
      <c r="M14" s="55">
        <v>19</v>
      </c>
      <c r="N14" s="55">
        <v>17</v>
      </c>
      <c r="O14" s="55">
        <f>SUM(I14:N14)</f>
        <v>79</v>
      </c>
      <c r="P14" s="55">
        <v>21</v>
      </c>
      <c r="Q14" s="55">
        <v>12</v>
      </c>
      <c r="R14" s="55">
        <v>18</v>
      </c>
      <c r="S14" s="55">
        <f>SUM(P14:R14)</f>
        <v>51</v>
      </c>
      <c r="T14" s="55">
        <v>0</v>
      </c>
      <c r="U14" s="55">
        <v>0</v>
      </c>
      <c r="V14" s="55">
        <v>0</v>
      </c>
      <c r="W14" s="55">
        <f>SUM(T14:V14)</f>
        <v>0</v>
      </c>
      <c r="X14" s="56">
        <f>SUM(W14,S14,O14,H14)</f>
        <v>147</v>
      </c>
    </row>
    <row r="15" spans="1:24" ht="12.75">
      <c r="A15" s="36"/>
      <c r="B15" s="33"/>
      <c r="C15" s="33"/>
      <c r="D15" s="34"/>
      <c r="E15" s="53" t="s">
        <v>313</v>
      </c>
      <c r="F15" s="55">
        <f aca="true" t="shared" si="2" ref="F15:X15">SUM(F13:F14)</f>
        <v>16</v>
      </c>
      <c r="G15" s="55">
        <f t="shared" si="2"/>
        <v>26</v>
      </c>
      <c r="H15" s="55">
        <f t="shared" si="2"/>
        <v>42</v>
      </c>
      <c r="I15" s="55">
        <f t="shared" si="2"/>
        <v>22</v>
      </c>
      <c r="J15" s="55">
        <f t="shared" si="2"/>
        <v>26</v>
      </c>
      <c r="K15" s="55">
        <f t="shared" si="2"/>
        <v>21</v>
      </c>
      <c r="L15" s="55">
        <f t="shared" si="2"/>
        <v>27</v>
      </c>
      <c r="M15" s="55">
        <f t="shared" si="2"/>
        <v>40</v>
      </c>
      <c r="N15" s="55">
        <f t="shared" si="2"/>
        <v>30</v>
      </c>
      <c r="O15" s="55">
        <f t="shared" si="2"/>
        <v>166</v>
      </c>
      <c r="P15" s="55">
        <f t="shared" si="2"/>
        <v>54</v>
      </c>
      <c r="Q15" s="55">
        <f t="shared" si="2"/>
        <v>42</v>
      </c>
      <c r="R15" s="55">
        <f t="shared" si="2"/>
        <v>39</v>
      </c>
      <c r="S15" s="55">
        <f t="shared" si="2"/>
        <v>135</v>
      </c>
      <c r="T15" s="55">
        <f t="shared" si="2"/>
        <v>0</v>
      </c>
      <c r="U15" s="55">
        <f t="shared" si="2"/>
        <v>0</v>
      </c>
      <c r="V15" s="55">
        <f t="shared" si="2"/>
        <v>0</v>
      </c>
      <c r="W15" s="55">
        <f t="shared" si="2"/>
        <v>0</v>
      </c>
      <c r="X15" s="55">
        <f t="shared" si="2"/>
        <v>343</v>
      </c>
    </row>
    <row r="16" spans="1:24" ht="12.75">
      <c r="A16" s="35">
        <v>4</v>
      </c>
      <c r="B16" s="30" t="s">
        <v>256</v>
      </c>
      <c r="C16" s="30" t="s">
        <v>218</v>
      </c>
      <c r="D16" s="31">
        <v>21020046</v>
      </c>
      <c r="E16" s="53" t="s">
        <v>322</v>
      </c>
      <c r="F16" s="58">
        <v>32</v>
      </c>
      <c r="G16" s="58">
        <v>21</v>
      </c>
      <c r="H16" s="58">
        <f>SUM(F16:G16)</f>
        <v>53</v>
      </c>
      <c r="I16" s="58">
        <v>43</v>
      </c>
      <c r="J16" s="58">
        <v>28</v>
      </c>
      <c r="K16" s="58">
        <v>26</v>
      </c>
      <c r="L16" s="58">
        <v>37</v>
      </c>
      <c r="M16" s="58">
        <v>37</v>
      </c>
      <c r="N16" s="58">
        <v>40</v>
      </c>
      <c r="O16" s="58">
        <f>SUM(I16:N16)</f>
        <v>211</v>
      </c>
      <c r="P16" s="58">
        <v>35</v>
      </c>
      <c r="Q16" s="58">
        <v>26</v>
      </c>
      <c r="R16" s="58">
        <v>24</v>
      </c>
      <c r="S16" s="58">
        <f>SUM(P16:R16)</f>
        <v>85</v>
      </c>
      <c r="T16" s="58">
        <v>0</v>
      </c>
      <c r="U16" s="58">
        <v>0</v>
      </c>
      <c r="V16" s="58">
        <v>0</v>
      </c>
      <c r="W16" s="58">
        <f>SUM(T16:V16)</f>
        <v>0</v>
      </c>
      <c r="X16" s="59">
        <f>SUM(W16,S16,O16,H16)</f>
        <v>349</v>
      </c>
    </row>
    <row r="17" spans="1:24" ht="12.75">
      <c r="A17" s="16"/>
      <c r="B17" s="29"/>
      <c r="C17" s="29"/>
      <c r="D17" s="32" t="s">
        <v>258</v>
      </c>
      <c r="E17" s="53" t="s">
        <v>323</v>
      </c>
      <c r="F17" s="58">
        <v>24</v>
      </c>
      <c r="G17" s="58">
        <v>20</v>
      </c>
      <c r="H17" s="58">
        <f>SUM(F17:G17)</f>
        <v>44</v>
      </c>
      <c r="I17" s="58">
        <v>24</v>
      </c>
      <c r="J17" s="58">
        <v>18</v>
      </c>
      <c r="K17" s="58">
        <v>38</v>
      </c>
      <c r="L17" s="58">
        <v>21</v>
      </c>
      <c r="M17" s="58">
        <v>25</v>
      </c>
      <c r="N17" s="58">
        <v>40</v>
      </c>
      <c r="O17" s="58">
        <f>SUM(I17:N17)</f>
        <v>166</v>
      </c>
      <c r="P17" s="58">
        <v>38</v>
      </c>
      <c r="Q17" s="58">
        <v>31</v>
      </c>
      <c r="R17" s="58">
        <v>24</v>
      </c>
      <c r="S17" s="58">
        <f>SUM(P17:R17)</f>
        <v>93</v>
      </c>
      <c r="T17" s="58">
        <v>0</v>
      </c>
      <c r="U17" s="58">
        <v>0</v>
      </c>
      <c r="V17" s="58">
        <v>0</v>
      </c>
      <c r="W17" s="58">
        <f>SUM(T17:V17)</f>
        <v>0</v>
      </c>
      <c r="X17" s="59">
        <f>SUM(W17,S17,O17,H17)</f>
        <v>303</v>
      </c>
    </row>
    <row r="18" spans="1:24" ht="12.75">
      <c r="A18" s="36"/>
      <c r="B18" s="33"/>
      <c r="C18" s="33"/>
      <c r="D18" s="34"/>
      <c r="E18" s="53" t="s">
        <v>313</v>
      </c>
      <c r="F18" s="58">
        <f aca="true" t="shared" si="3" ref="F18:X18">SUM(F16:F17)</f>
        <v>56</v>
      </c>
      <c r="G18" s="58">
        <f t="shared" si="3"/>
        <v>41</v>
      </c>
      <c r="H18" s="58">
        <f t="shared" si="3"/>
        <v>97</v>
      </c>
      <c r="I18" s="58">
        <f t="shared" si="3"/>
        <v>67</v>
      </c>
      <c r="J18" s="58">
        <f t="shared" si="3"/>
        <v>46</v>
      </c>
      <c r="K18" s="58">
        <f t="shared" si="3"/>
        <v>64</v>
      </c>
      <c r="L18" s="58">
        <f t="shared" si="3"/>
        <v>58</v>
      </c>
      <c r="M18" s="58">
        <f t="shared" si="3"/>
        <v>62</v>
      </c>
      <c r="N18" s="58">
        <f t="shared" si="3"/>
        <v>80</v>
      </c>
      <c r="O18" s="58">
        <f t="shared" si="3"/>
        <v>377</v>
      </c>
      <c r="P18" s="58">
        <f t="shared" si="3"/>
        <v>73</v>
      </c>
      <c r="Q18" s="58">
        <f t="shared" si="3"/>
        <v>57</v>
      </c>
      <c r="R18" s="58">
        <f t="shared" si="3"/>
        <v>48</v>
      </c>
      <c r="S18" s="58">
        <f t="shared" si="3"/>
        <v>178</v>
      </c>
      <c r="T18" s="58">
        <f t="shared" si="3"/>
        <v>0</v>
      </c>
      <c r="U18" s="58">
        <f t="shared" si="3"/>
        <v>0</v>
      </c>
      <c r="V18" s="58">
        <f t="shared" si="3"/>
        <v>0</v>
      </c>
      <c r="W18" s="58">
        <f t="shared" si="3"/>
        <v>0</v>
      </c>
      <c r="X18" s="58">
        <f t="shared" si="3"/>
        <v>652</v>
      </c>
    </row>
    <row r="19" spans="1:24" ht="12.75">
      <c r="A19" s="35">
        <v>5</v>
      </c>
      <c r="B19" s="30" t="s">
        <v>277</v>
      </c>
      <c r="C19" s="30" t="s">
        <v>44</v>
      </c>
      <c r="D19" s="31">
        <v>21020049</v>
      </c>
      <c r="E19" s="53" t="s">
        <v>322</v>
      </c>
      <c r="F19" s="58">
        <v>8</v>
      </c>
      <c r="G19" s="58">
        <v>8</v>
      </c>
      <c r="H19" s="58">
        <f>SUM(F19:G19)</f>
        <v>16</v>
      </c>
      <c r="I19" s="58">
        <v>14</v>
      </c>
      <c r="J19" s="58">
        <v>17</v>
      </c>
      <c r="K19" s="58">
        <v>12</v>
      </c>
      <c r="L19" s="58">
        <v>9</v>
      </c>
      <c r="M19" s="58">
        <v>16</v>
      </c>
      <c r="N19" s="58">
        <v>17</v>
      </c>
      <c r="O19" s="58">
        <f>SUM(I19:N19)</f>
        <v>85</v>
      </c>
      <c r="P19" s="58">
        <v>5</v>
      </c>
      <c r="Q19" s="58">
        <v>7</v>
      </c>
      <c r="R19" s="58">
        <v>20</v>
      </c>
      <c r="S19" s="58">
        <f>SUM(P19:R19)</f>
        <v>32</v>
      </c>
      <c r="T19" s="58">
        <v>0</v>
      </c>
      <c r="U19" s="58">
        <v>0</v>
      </c>
      <c r="V19" s="58">
        <v>0</v>
      </c>
      <c r="W19" s="58">
        <f>SUM(T19:V19)</f>
        <v>0</v>
      </c>
      <c r="X19" s="59">
        <f>SUM(W19,S19,O19,H19)</f>
        <v>133</v>
      </c>
    </row>
    <row r="20" spans="1:24" ht="12.75">
      <c r="A20" s="16"/>
      <c r="B20" s="29"/>
      <c r="C20" s="29"/>
      <c r="D20" s="32" t="s">
        <v>279</v>
      </c>
      <c r="E20" s="53" t="s">
        <v>323</v>
      </c>
      <c r="F20" s="58">
        <v>12</v>
      </c>
      <c r="G20" s="58">
        <v>9</v>
      </c>
      <c r="H20" s="58">
        <f>SUM(F20:G20)</f>
        <v>21</v>
      </c>
      <c r="I20" s="58">
        <v>13</v>
      </c>
      <c r="J20" s="58">
        <v>10</v>
      </c>
      <c r="K20" s="58">
        <v>8</v>
      </c>
      <c r="L20" s="58">
        <v>16</v>
      </c>
      <c r="M20" s="58">
        <v>16</v>
      </c>
      <c r="N20" s="58">
        <v>8</v>
      </c>
      <c r="O20" s="58">
        <f>SUM(I20:N20)</f>
        <v>71</v>
      </c>
      <c r="P20" s="58">
        <v>15</v>
      </c>
      <c r="Q20" s="58">
        <v>11</v>
      </c>
      <c r="R20" s="58">
        <v>8</v>
      </c>
      <c r="S20" s="58">
        <f>SUM(P20:R20)</f>
        <v>34</v>
      </c>
      <c r="T20" s="58">
        <v>0</v>
      </c>
      <c r="U20" s="58">
        <v>0</v>
      </c>
      <c r="V20" s="58">
        <v>0</v>
      </c>
      <c r="W20" s="58">
        <f>SUM(T20:V20)</f>
        <v>0</v>
      </c>
      <c r="X20" s="59">
        <f>SUM(W20,S20,O20,H20)</f>
        <v>126</v>
      </c>
    </row>
    <row r="21" spans="1:24" ht="12.75">
      <c r="A21" s="36"/>
      <c r="B21" s="33"/>
      <c r="C21" s="33"/>
      <c r="D21" s="34"/>
      <c r="E21" s="53" t="s">
        <v>313</v>
      </c>
      <c r="F21" s="58">
        <f aca="true" t="shared" si="4" ref="F21:X21">SUM(F19:F20)</f>
        <v>20</v>
      </c>
      <c r="G21" s="58">
        <f t="shared" si="4"/>
        <v>17</v>
      </c>
      <c r="H21" s="58">
        <f t="shared" si="4"/>
        <v>37</v>
      </c>
      <c r="I21" s="58">
        <f t="shared" si="4"/>
        <v>27</v>
      </c>
      <c r="J21" s="58">
        <f t="shared" si="4"/>
        <v>27</v>
      </c>
      <c r="K21" s="58">
        <f t="shared" si="4"/>
        <v>20</v>
      </c>
      <c r="L21" s="58">
        <f t="shared" si="4"/>
        <v>25</v>
      </c>
      <c r="M21" s="58">
        <f t="shared" si="4"/>
        <v>32</v>
      </c>
      <c r="N21" s="58">
        <f t="shared" si="4"/>
        <v>25</v>
      </c>
      <c r="O21" s="58">
        <f t="shared" si="4"/>
        <v>156</v>
      </c>
      <c r="P21" s="58">
        <f t="shared" si="4"/>
        <v>20</v>
      </c>
      <c r="Q21" s="58">
        <f t="shared" si="4"/>
        <v>18</v>
      </c>
      <c r="R21" s="58">
        <f t="shared" si="4"/>
        <v>28</v>
      </c>
      <c r="S21" s="58">
        <f t="shared" si="4"/>
        <v>66</v>
      </c>
      <c r="T21" s="58">
        <f t="shared" si="4"/>
        <v>0</v>
      </c>
      <c r="U21" s="58">
        <f t="shared" si="4"/>
        <v>0</v>
      </c>
      <c r="V21" s="58">
        <f t="shared" si="4"/>
        <v>0</v>
      </c>
      <c r="W21" s="58">
        <f t="shared" si="4"/>
        <v>0</v>
      </c>
      <c r="X21" s="58">
        <f t="shared" si="4"/>
        <v>259</v>
      </c>
    </row>
    <row r="22" spans="1:24" ht="12.75">
      <c r="A22" s="35">
        <v>6</v>
      </c>
      <c r="B22" s="30" t="s">
        <v>211</v>
      </c>
      <c r="C22" s="30" t="s">
        <v>284</v>
      </c>
      <c r="D22" s="31">
        <v>21020059</v>
      </c>
      <c r="E22" s="53" t="s">
        <v>322</v>
      </c>
      <c r="F22" s="58">
        <v>0</v>
      </c>
      <c r="G22" s="58">
        <v>0</v>
      </c>
      <c r="H22" s="58">
        <f>SUM(F22:G22)</f>
        <v>0</v>
      </c>
      <c r="I22" s="58">
        <v>27</v>
      </c>
      <c r="J22" s="58">
        <v>39</v>
      </c>
      <c r="K22" s="58">
        <v>35</v>
      </c>
      <c r="L22" s="58">
        <v>23</v>
      </c>
      <c r="M22" s="58">
        <v>29</v>
      </c>
      <c r="N22" s="58">
        <v>33</v>
      </c>
      <c r="O22" s="58">
        <f>SUM(I22:N22)</f>
        <v>186</v>
      </c>
      <c r="P22" s="58">
        <v>51</v>
      </c>
      <c r="Q22" s="58">
        <v>35</v>
      </c>
      <c r="R22" s="58">
        <v>33</v>
      </c>
      <c r="S22" s="58">
        <f>SUM(P22:R22)</f>
        <v>119</v>
      </c>
      <c r="T22" s="58">
        <v>0</v>
      </c>
      <c r="U22" s="58">
        <v>0</v>
      </c>
      <c r="V22" s="58">
        <v>0</v>
      </c>
      <c r="W22" s="58">
        <f>SUM(T22:V22)</f>
        <v>0</v>
      </c>
      <c r="X22" s="59">
        <f>SUM(W22,S22,O22,H22)</f>
        <v>305</v>
      </c>
    </row>
    <row r="23" spans="1:24" ht="12.75">
      <c r="A23" s="16"/>
      <c r="B23" s="29"/>
      <c r="C23" s="29"/>
      <c r="D23" s="32" t="s">
        <v>213</v>
      </c>
      <c r="E23" s="53" t="s">
        <v>323</v>
      </c>
      <c r="F23" s="58">
        <v>0</v>
      </c>
      <c r="G23" s="58">
        <v>0</v>
      </c>
      <c r="H23" s="58">
        <f>SUM(F23:G23)</f>
        <v>0</v>
      </c>
      <c r="I23" s="58">
        <v>29</v>
      </c>
      <c r="J23" s="58">
        <v>28</v>
      </c>
      <c r="K23" s="58">
        <v>21</v>
      </c>
      <c r="L23" s="58">
        <v>28</v>
      </c>
      <c r="M23" s="58">
        <v>28</v>
      </c>
      <c r="N23" s="58">
        <v>40</v>
      </c>
      <c r="O23" s="58">
        <f>SUM(I23:N23)</f>
        <v>174</v>
      </c>
      <c r="P23" s="58">
        <v>40</v>
      </c>
      <c r="Q23" s="58">
        <v>24</v>
      </c>
      <c r="R23" s="58">
        <v>27</v>
      </c>
      <c r="S23" s="58">
        <f>SUM(P23:R23)</f>
        <v>91</v>
      </c>
      <c r="T23" s="58">
        <v>0</v>
      </c>
      <c r="U23" s="58">
        <v>0</v>
      </c>
      <c r="V23" s="58">
        <v>0</v>
      </c>
      <c r="W23" s="58">
        <f>SUM(T23:V23)</f>
        <v>0</v>
      </c>
      <c r="X23" s="59">
        <f>SUM(W23,S23,O23,H23)</f>
        <v>265</v>
      </c>
    </row>
    <row r="24" spans="1:24" ht="12.75">
      <c r="A24" s="36"/>
      <c r="B24" s="33"/>
      <c r="C24" s="33"/>
      <c r="D24" s="34"/>
      <c r="E24" s="53" t="s">
        <v>313</v>
      </c>
      <c r="F24" s="58">
        <f aca="true" t="shared" si="5" ref="F24:X24">SUM(F22:F23)</f>
        <v>0</v>
      </c>
      <c r="G24" s="58">
        <f t="shared" si="5"/>
        <v>0</v>
      </c>
      <c r="H24" s="58">
        <f t="shared" si="5"/>
        <v>0</v>
      </c>
      <c r="I24" s="58">
        <f t="shared" si="5"/>
        <v>56</v>
      </c>
      <c r="J24" s="58">
        <f t="shared" si="5"/>
        <v>67</v>
      </c>
      <c r="K24" s="58">
        <f t="shared" si="5"/>
        <v>56</v>
      </c>
      <c r="L24" s="58">
        <f t="shared" si="5"/>
        <v>51</v>
      </c>
      <c r="M24" s="58">
        <f t="shared" si="5"/>
        <v>57</v>
      </c>
      <c r="N24" s="58">
        <f t="shared" si="5"/>
        <v>73</v>
      </c>
      <c r="O24" s="58">
        <f t="shared" si="5"/>
        <v>360</v>
      </c>
      <c r="P24" s="58">
        <f t="shared" si="5"/>
        <v>91</v>
      </c>
      <c r="Q24" s="58">
        <f t="shared" si="5"/>
        <v>59</v>
      </c>
      <c r="R24" s="58">
        <f t="shared" si="5"/>
        <v>60</v>
      </c>
      <c r="S24" s="58">
        <f t="shared" si="5"/>
        <v>210</v>
      </c>
      <c r="T24" s="58">
        <f t="shared" si="5"/>
        <v>0</v>
      </c>
      <c r="U24" s="58">
        <f t="shared" si="5"/>
        <v>0</v>
      </c>
      <c r="V24" s="58">
        <f t="shared" si="5"/>
        <v>0</v>
      </c>
      <c r="W24" s="58">
        <f t="shared" si="5"/>
        <v>0</v>
      </c>
      <c r="X24" s="58">
        <f t="shared" si="5"/>
        <v>570</v>
      </c>
    </row>
    <row r="25" spans="1:24" ht="12.75">
      <c r="A25" s="35">
        <v>7</v>
      </c>
      <c r="B25" s="30" t="s">
        <v>20</v>
      </c>
      <c r="C25" s="30" t="s">
        <v>3</v>
      </c>
      <c r="D25" s="31">
        <v>21020070</v>
      </c>
      <c r="E25" s="53" t="s">
        <v>322</v>
      </c>
      <c r="F25" s="58">
        <v>7</v>
      </c>
      <c r="G25" s="58">
        <v>10</v>
      </c>
      <c r="H25" s="58">
        <f>SUM(F25:G25)</f>
        <v>17</v>
      </c>
      <c r="I25" s="58">
        <v>6</v>
      </c>
      <c r="J25" s="58">
        <v>9</v>
      </c>
      <c r="K25" s="58">
        <v>7</v>
      </c>
      <c r="L25" s="58">
        <v>10</v>
      </c>
      <c r="M25" s="58">
        <v>10</v>
      </c>
      <c r="N25" s="58">
        <v>13</v>
      </c>
      <c r="O25" s="58">
        <f>SUM(I25:N25)</f>
        <v>55</v>
      </c>
      <c r="P25" s="58">
        <v>13</v>
      </c>
      <c r="Q25" s="58">
        <v>18</v>
      </c>
      <c r="R25" s="58">
        <v>12</v>
      </c>
      <c r="S25" s="58">
        <f>SUM(P25:R25)</f>
        <v>43</v>
      </c>
      <c r="T25" s="58">
        <v>0</v>
      </c>
      <c r="U25" s="58">
        <v>0</v>
      </c>
      <c r="V25" s="58">
        <v>0</v>
      </c>
      <c r="W25" s="58">
        <f>SUM(T25:V25)</f>
        <v>0</v>
      </c>
      <c r="X25" s="59">
        <f>SUM(W25,S25,O25,H25)</f>
        <v>115</v>
      </c>
    </row>
    <row r="26" spans="1:24" ht="12.75">
      <c r="A26" s="16"/>
      <c r="B26" s="29"/>
      <c r="C26" s="29"/>
      <c r="D26" s="32" t="s">
        <v>340</v>
      </c>
      <c r="E26" s="53" t="s">
        <v>323</v>
      </c>
      <c r="F26" s="58">
        <v>10</v>
      </c>
      <c r="G26" s="58">
        <v>6</v>
      </c>
      <c r="H26" s="58">
        <f>SUM(F26:G26)</f>
        <v>16</v>
      </c>
      <c r="I26" s="58">
        <v>8</v>
      </c>
      <c r="J26" s="58">
        <v>7</v>
      </c>
      <c r="K26" s="58">
        <v>3</v>
      </c>
      <c r="L26" s="58">
        <v>2</v>
      </c>
      <c r="M26" s="58">
        <v>14</v>
      </c>
      <c r="N26" s="58">
        <v>3</v>
      </c>
      <c r="O26" s="58">
        <f>SUM(I26:N26)</f>
        <v>37</v>
      </c>
      <c r="P26" s="58">
        <v>7</v>
      </c>
      <c r="Q26" s="58">
        <v>7</v>
      </c>
      <c r="R26" s="58">
        <v>12</v>
      </c>
      <c r="S26" s="58">
        <f>SUM(P26:R26)</f>
        <v>26</v>
      </c>
      <c r="T26" s="58">
        <v>0</v>
      </c>
      <c r="U26" s="58">
        <v>0</v>
      </c>
      <c r="V26" s="58">
        <v>0</v>
      </c>
      <c r="W26" s="58">
        <f>SUM(T26:V26)</f>
        <v>0</v>
      </c>
      <c r="X26" s="59">
        <f>SUM(W26,S26,O26,H26)</f>
        <v>79</v>
      </c>
    </row>
    <row r="27" spans="1:24" ht="12.75">
      <c r="A27" s="36"/>
      <c r="B27" s="33"/>
      <c r="C27" s="33"/>
      <c r="D27" s="34" t="s">
        <v>341</v>
      </c>
      <c r="E27" s="53" t="s">
        <v>313</v>
      </c>
      <c r="F27" s="58">
        <f aca="true" t="shared" si="6" ref="F27:X27">SUM(F25:F26)</f>
        <v>17</v>
      </c>
      <c r="G27" s="58">
        <f t="shared" si="6"/>
        <v>16</v>
      </c>
      <c r="H27" s="58">
        <f t="shared" si="6"/>
        <v>33</v>
      </c>
      <c r="I27" s="58">
        <f t="shared" si="6"/>
        <v>14</v>
      </c>
      <c r="J27" s="58">
        <f t="shared" si="6"/>
        <v>16</v>
      </c>
      <c r="K27" s="58">
        <f t="shared" si="6"/>
        <v>10</v>
      </c>
      <c r="L27" s="58">
        <f t="shared" si="6"/>
        <v>12</v>
      </c>
      <c r="M27" s="58">
        <f t="shared" si="6"/>
        <v>24</v>
      </c>
      <c r="N27" s="58">
        <f t="shared" si="6"/>
        <v>16</v>
      </c>
      <c r="O27" s="58">
        <f t="shared" si="6"/>
        <v>92</v>
      </c>
      <c r="P27" s="58">
        <f t="shared" si="6"/>
        <v>20</v>
      </c>
      <c r="Q27" s="58">
        <f t="shared" si="6"/>
        <v>25</v>
      </c>
      <c r="R27" s="58">
        <f t="shared" si="6"/>
        <v>24</v>
      </c>
      <c r="S27" s="58">
        <f t="shared" si="6"/>
        <v>69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194</v>
      </c>
    </row>
    <row r="28" spans="1:24" ht="12.75">
      <c r="A28" s="35">
        <v>8</v>
      </c>
      <c r="B28" s="30" t="s">
        <v>259</v>
      </c>
      <c r="C28" s="30" t="s">
        <v>149</v>
      </c>
      <c r="D28" s="31">
        <v>21020071</v>
      </c>
      <c r="E28" s="53" t="s">
        <v>322</v>
      </c>
      <c r="F28" s="58">
        <v>20</v>
      </c>
      <c r="G28" s="58">
        <v>36</v>
      </c>
      <c r="H28" s="58">
        <f>SUM(F28:G28)</f>
        <v>56</v>
      </c>
      <c r="I28" s="58">
        <v>16</v>
      </c>
      <c r="J28" s="58">
        <v>27</v>
      </c>
      <c r="K28" s="58">
        <v>11</v>
      </c>
      <c r="L28" s="58">
        <v>16</v>
      </c>
      <c r="M28" s="58">
        <v>28</v>
      </c>
      <c r="N28" s="58">
        <v>15</v>
      </c>
      <c r="O28" s="58">
        <f>SUM(I28:N28)</f>
        <v>113</v>
      </c>
      <c r="P28" s="58">
        <v>24</v>
      </c>
      <c r="Q28" s="58">
        <v>12</v>
      </c>
      <c r="R28" s="58">
        <v>16</v>
      </c>
      <c r="S28" s="58">
        <f>SUM(P28:R28)</f>
        <v>52</v>
      </c>
      <c r="T28" s="58">
        <v>0</v>
      </c>
      <c r="U28" s="58">
        <v>0</v>
      </c>
      <c r="V28" s="58">
        <v>0</v>
      </c>
      <c r="W28" s="58">
        <f>SUM(T28:V28)</f>
        <v>0</v>
      </c>
      <c r="X28" s="59">
        <f>SUM(W28,S28,O28,H28)</f>
        <v>221</v>
      </c>
    </row>
    <row r="29" spans="1:24" ht="12.75">
      <c r="A29" s="16"/>
      <c r="B29" s="29"/>
      <c r="C29" s="29"/>
      <c r="D29" s="32" t="s">
        <v>261</v>
      </c>
      <c r="E29" s="53" t="s">
        <v>323</v>
      </c>
      <c r="F29" s="58">
        <v>13</v>
      </c>
      <c r="G29" s="58">
        <v>15</v>
      </c>
      <c r="H29" s="58">
        <f>SUM(F29:G29)</f>
        <v>28</v>
      </c>
      <c r="I29" s="58">
        <v>27</v>
      </c>
      <c r="J29" s="58">
        <v>19</v>
      </c>
      <c r="K29" s="58">
        <v>26</v>
      </c>
      <c r="L29" s="58">
        <v>24</v>
      </c>
      <c r="M29" s="58">
        <v>17</v>
      </c>
      <c r="N29" s="58">
        <v>22</v>
      </c>
      <c r="O29" s="58">
        <f>SUM(I29:N29)</f>
        <v>135</v>
      </c>
      <c r="P29" s="58">
        <v>16</v>
      </c>
      <c r="Q29" s="58">
        <v>18</v>
      </c>
      <c r="R29" s="58">
        <v>14</v>
      </c>
      <c r="S29" s="58">
        <f>SUM(P29:R29)</f>
        <v>48</v>
      </c>
      <c r="T29" s="58">
        <v>0</v>
      </c>
      <c r="U29" s="58">
        <v>0</v>
      </c>
      <c r="V29" s="58">
        <v>0</v>
      </c>
      <c r="W29" s="58">
        <f>SUM(T29:V29)</f>
        <v>0</v>
      </c>
      <c r="X29" s="59">
        <f>SUM(W29,S29,O29,H29)</f>
        <v>211</v>
      </c>
    </row>
    <row r="30" spans="1:24" ht="12.75">
      <c r="A30" s="36"/>
      <c r="B30" s="33"/>
      <c r="C30" s="33"/>
      <c r="D30" s="34"/>
      <c r="E30" s="53" t="s">
        <v>313</v>
      </c>
      <c r="F30" s="58">
        <f aca="true" t="shared" si="7" ref="F30:X30">SUM(F28:F29)</f>
        <v>33</v>
      </c>
      <c r="G30" s="58">
        <f t="shared" si="7"/>
        <v>51</v>
      </c>
      <c r="H30" s="58">
        <f t="shared" si="7"/>
        <v>84</v>
      </c>
      <c r="I30" s="58">
        <f t="shared" si="7"/>
        <v>43</v>
      </c>
      <c r="J30" s="58">
        <f t="shared" si="7"/>
        <v>46</v>
      </c>
      <c r="K30" s="58">
        <f t="shared" si="7"/>
        <v>37</v>
      </c>
      <c r="L30" s="58">
        <f t="shared" si="7"/>
        <v>40</v>
      </c>
      <c r="M30" s="58">
        <f t="shared" si="7"/>
        <v>45</v>
      </c>
      <c r="N30" s="58">
        <f t="shared" si="7"/>
        <v>37</v>
      </c>
      <c r="O30" s="58">
        <f t="shared" si="7"/>
        <v>248</v>
      </c>
      <c r="P30" s="58">
        <f t="shared" si="7"/>
        <v>40</v>
      </c>
      <c r="Q30" s="58">
        <f t="shared" si="7"/>
        <v>30</v>
      </c>
      <c r="R30" s="58">
        <f t="shared" si="7"/>
        <v>30</v>
      </c>
      <c r="S30" s="58">
        <f t="shared" si="7"/>
        <v>100</v>
      </c>
      <c r="T30" s="58">
        <f t="shared" si="7"/>
        <v>0</v>
      </c>
      <c r="U30" s="58">
        <f t="shared" si="7"/>
        <v>0</v>
      </c>
      <c r="V30" s="58">
        <f t="shared" si="7"/>
        <v>0</v>
      </c>
      <c r="W30" s="58">
        <f t="shared" si="7"/>
        <v>0</v>
      </c>
      <c r="X30" s="58">
        <f t="shared" si="7"/>
        <v>432</v>
      </c>
    </row>
    <row r="31" spans="1:24" ht="12.75">
      <c r="A31" s="35">
        <v>9</v>
      </c>
      <c r="B31" s="30" t="s">
        <v>262</v>
      </c>
      <c r="C31" s="30" t="s">
        <v>254</v>
      </c>
      <c r="D31" s="31">
        <v>21020074</v>
      </c>
      <c r="E31" s="53" t="s">
        <v>322</v>
      </c>
      <c r="F31" s="58">
        <v>15</v>
      </c>
      <c r="G31" s="58">
        <v>21</v>
      </c>
      <c r="H31" s="58">
        <f>SUM(F31:G31)</f>
        <v>36</v>
      </c>
      <c r="I31" s="58">
        <v>16</v>
      </c>
      <c r="J31" s="58">
        <v>25</v>
      </c>
      <c r="K31" s="58">
        <v>21</v>
      </c>
      <c r="L31" s="58">
        <v>18</v>
      </c>
      <c r="M31" s="58">
        <v>25</v>
      </c>
      <c r="N31" s="58">
        <v>30</v>
      </c>
      <c r="O31" s="58">
        <f>SUM(I31:N31)</f>
        <v>135</v>
      </c>
      <c r="P31" s="58">
        <v>22</v>
      </c>
      <c r="Q31" s="58">
        <v>19</v>
      </c>
      <c r="R31" s="58">
        <v>7</v>
      </c>
      <c r="S31" s="58">
        <f>SUM(P31:R31)</f>
        <v>48</v>
      </c>
      <c r="T31" s="58">
        <v>0</v>
      </c>
      <c r="U31" s="58">
        <v>0</v>
      </c>
      <c r="V31" s="58">
        <v>0</v>
      </c>
      <c r="W31" s="58">
        <f>SUM(T31:V31)</f>
        <v>0</v>
      </c>
      <c r="X31" s="59">
        <f>SUM(W31,S31,O31,H31)</f>
        <v>219</v>
      </c>
    </row>
    <row r="32" spans="1:24" ht="12.75">
      <c r="A32" s="16"/>
      <c r="B32" s="29"/>
      <c r="C32" s="29"/>
      <c r="D32" s="32" t="s">
        <v>264</v>
      </c>
      <c r="E32" s="53" t="s">
        <v>323</v>
      </c>
      <c r="F32" s="58">
        <v>9</v>
      </c>
      <c r="G32" s="58">
        <v>8</v>
      </c>
      <c r="H32" s="58">
        <f>SUM(F32:G32)</f>
        <v>17</v>
      </c>
      <c r="I32" s="58">
        <v>17</v>
      </c>
      <c r="J32" s="58">
        <v>17</v>
      </c>
      <c r="K32" s="58">
        <v>12</v>
      </c>
      <c r="L32" s="58">
        <v>14</v>
      </c>
      <c r="M32" s="58">
        <v>18</v>
      </c>
      <c r="N32" s="58">
        <v>22</v>
      </c>
      <c r="O32" s="58">
        <f>SUM(I32:N32)</f>
        <v>100</v>
      </c>
      <c r="P32" s="58">
        <v>9</v>
      </c>
      <c r="Q32" s="58">
        <v>14</v>
      </c>
      <c r="R32" s="58">
        <v>16</v>
      </c>
      <c r="S32" s="58">
        <f>SUM(P32:R32)</f>
        <v>39</v>
      </c>
      <c r="T32" s="58">
        <v>0</v>
      </c>
      <c r="U32" s="58">
        <v>0</v>
      </c>
      <c r="V32" s="58">
        <v>0</v>
      </c>
      <c r="W32" s="58">
        <f>SUM(T32:V32)</f>
        <v>0</v>
      </c>
      <c r="X32" s="59">
        <f>SUM(W32,S32,O32,H32)</f>
        <v>156</v>
      </c>
    </row>
    <row r="33" spans="1:24" ht="12.75">
      <c r="A33" s="36"/>
      <c r="B33" s="33"/>
      <c r="C33" s="33"/>
      <c r="D33" s="34"/>
      <c r="E33" s="53" t="s">
        <v>313</v>
      </c>
      <c r="F33" s="58">
        <f aca="true" t="shared" si="8" ref="F33:X33">SUM(F31:F32)</f>
        <v>24</v>
      </c>
      <c r="G33" s="58">
        <f t="shared" si="8"/>
        <v>29</v>
      </c>
      <c r="H33" s="58">
        <f t="shared" si="8"/>
        <v>53</v>
      </c>
      <c r="I33" s="58">
        <f t="shared" si="8"/>
        <v>33</v>
      </c>
      <c r="J33" s="58">
        <f t="shared" si="8"/>
        <v>42</v>
      </c>
      <c r="K33" s="58">
        <f t="shared" si="8"/>
        <v>33</v>
      </c>
      <c r="L33" s="58">
        <f t="shared" si="8"/>
        <v>32</v>
      </c>
      <c r="M33" s="58">
        <f t="shared" si="8"/>
        <v>43</v>
      </c>
      <c r="N33" s="58">
        <f t="shared" si="8"/>
        <v>52</v>
      </c>
      <c r="O33" s="58">
        <f t="shared" si="8"/>
        <v>235</v>
      </c>
      <c r="P33" s="58">
        <f t="shared" si="8"/>
        <v>31</v>
      </c>
      <c r="Q33" s="58">
        <f t="shared" si="8"/>
        <v>33</v>
      </c>
      <c r="R33" s="58">
        <f t="shared" si="8"/>
        <v>23</v>
      </c>
      <c r="S33" s="58">
        <f t="shared" si="8"/>
        <v>87</v>
      </c>
      <c r="T33" s="58">
        <f t="shared" si="8"/>
        <v>0</v>
      </c>
      <c r="U33" s="58">
        <f t="shared" si="8"/>
        <v>0</v>
      </c>
      <c r="V33" s="58">
        <f t="shared" si="8"/>
        <v>0</v>
      </c>
      <c r="W33" s="58">
        <f t="shared" si="8"/>
        <v>0</v>
      </c>
      <c r="X33" s="58">
        <f t="shared" si="8"/>
        <v>375</v>
      </c>
    </row>
    <row r="34" spans="1:24" ht="12.75">
      <c r="A34" s="35">
        <v>10</v>
      </c>
      <c r="B34" s="30" t="s">
        <v>184</v>
      </c>
      <c r="C34" s="30" t="s">
        <v>122</v>
      </c>
      <c r="D34" s="31">
        <v>21020076</v>
      </c>
      <c r="E34" s="53" t="s">
        <v>322</v>
      </c>
      <c r="F34" s="58">
        <v>5</v>
      </c>
      <c r="G34" s="58">
        <v>11</v>
      </c>
      <c r="H34" s="58">
        <f>SUM(F34:G34)</f>
        <v>16</v>
      </c>
      <c r="I34" s="58">
        <v>14</v>
      </c>
      <c r="J34" s="58">
        <v>12</v>
      </c>
      <c r="K34" s="58">
        <v>15</v>
      </c>
      <c r="L34" s="58">
        <v>15</v>
      </c>
      <c r="M34" s="58">
        <v>16</v>
      </c>
      <c r="N34" s="58">
        <v>13</v>
      </c>
      <c r="O34" s="58">
        <f>SUM(I34:N34)</f>
        <v>85</v>
      </c>
      <c r="P34" s="58">
        <v>14</v>
      </c>
      <c r="Q34" s="58">
        <v>17</v>
      </c>
      <c r="R34" s="58">
        <v>11</v>
      </c>
      <c r="S34" s="58">
        <f>SUM(P34:R34)</f>
        <v>42</v>
      </c>
      <c r="T34" s="58">
        <v>0</v>
      </c>
      <c r="U34" s="58">
        <v>0</v>
      </c>
      <c r="V34" s="58">
        <v>0</v>
      </c>
      <c r="W34" s="58">
        <f>SUM(T34:V34)</f>
        <v>0</v>
      </c>
      <c r="X34" s="59">
        <f>SUM(W34,S34,O34,H34)</f>
        <v>143</v>
      </c>
    </row>
    <row r="35" spans="1:24" ht="12.75">
      <c r="A35" s="16"/>
      <c r="B35" s="29"/>
      <c r="C35" s="29"/>
      <c r="D35" s="32" t="s">
        <v>186</v>
      </c>
      <c r="E35" s="53" t="s">
        <v>323</v>
      </c>
      <c r="F35" s="58">
        <v>5</v>
      </c>
      <c r="G35" s="58">
        <v>3</v>
      </c>
      <c r="H35" s="58">
        <f>SUM(F35:G35)</f>
        <v>8</v>
      </c>
      <c r="I35" s="58">
        <v>22</v>
      </c>
      <c r="J35" s="58">
        <v>9</v>
      </c>
      <c r="K35" s="58">
        <v>22</v>
      </c>
      <c r="L35" s="58">
        <v>9</v>
      </c>
      <c r="M35" s="58">
        <v>9</v>
      </c>
      <c r="N35" s="58">
        <v>12</v>
      </c>
      <c r="O35" s="58">
        <f>SUM(I35:N35)</f>
        <v>83</v>
      </c>
      <c r="P35" s="58">
        <v>19</v>
      </c>
      <c r="Q35" s="58">
        <v>10</v>
      </c>
      <c r="R35" s="58">
        <v>12</v>
      </c>
      <c r="S35" s="58">
        <f>SUM(P35:R35)</f>
        <v>41</v>
      </c>
      <c r="T35" s="58">
        <v>0</v>
      </c>
      <c r="U35" s="58">
        <v>0</v>
      </c>
      <c r="V35" s="58">
        <v>0</v>
      </c>
      <c r="W35" s="58">
        <f>SUM(T35:V35)</f>
        <v>0</v>
      </c>
      <c r="X35" s="59">
        <f>SUM(W35,S35,O35,H35)</f>
        <v>132</v>
      </c>
    </row>
    <row r="36" spans="1:24" ht="12.75">
      <c r="A36" s="36"/>
      <c r="B36" s="33"/>
      <c r="C36" s="33"/>
      <c r="D36" s="34"/>
      <c r="E36" s="53" t="s">
        <v>313</v>
      </c>
      <c r="F36" s="58">
        <f aca="true" t="shared" si="9" ref="F36:X36">SUM(F34:F35)</f>
        <v>10</v>
      </c>
      <c r="G36" s="58">
        <f t="shared" si="9"/>
        <v>14</v>
      </c>
      <c r="H36" s="58">
        <f t="shared" si="9"/>
        <v>24</v>
      </c>
      <c r="I36" s="58">
        <f t="shared" si="9"/>
        <v>36</v>
      </c>
      <c r="J36" s="58">
        <f t="shared" si="9"/>
        <v>21</v>
      </c>
      <c r="K36" s="58">
        <f t="shared" si="9"/>
        <v>37</v>
      </c>
      <c r="L36" s="58">
        <f t="shared" si="9"/>
        <v>24</v>
      </c>
      <c r="M36" s="58">
        <f t="shared" si="9"/>
        <v>25</v>
      </c>
      <c r="N36" s="58">
        <f t="shared" si="9"/>
        <v>25</v>
      </c>
      <c r="O36" s="58">
        <f t="shared" si="9"/>
        <v>168</v>
      </c>
      <c r="P36" s="58">
        <f t="shared" si="9"/>
        <v>33</v>
      </c>
      <c r="Q36" s="58">
        <f t="shared" si="9"/>
        <v>27</v>
      </c>
      <c r="R36" s="58">
        <f t="shared" si="9"/>
        <v>23</v>
      </c>
      <c r="S36" s="58">
        <f t="shared" si="9"/>
        <v>83</v>
      </c>
      <c r="T36" s="58">
        <f t="shared" si="9"/>
        <v>0</v>
      </c>
      <c r="U36" s="58">
        <f t="shared" si="9"/>
        <v>0</v>
      </c>
      <c r="V36" s="58">
        <f t="shared" si="9"/>
        <v>0</v>
      </c>
      <c r="W36" s="58">
        <f t="shared" si="9"/>
        <v>0</v>
      </c>
      <c r="X36" s="58">
        <f t="shared" si="9"/>
        <v>275</v>
      </c>
    </row>
    <row r="37" spans="1:24" ht="12.75">
      <c r="A37" s="35">
        <v>11</v>
      </c>
      <c r="B37" s="30" t="s">
        <v>187</v>
      </c>
      <c r="C37" s="30" t="s">
        <v>179</v>
      </c>
      <c r="D37" s="31">
        <v>21020079</v>
      </c>
      <c r="E37" s="53" t="s">
        <v>322</v>
      </c>
      <c r="F37" s="58">
        <v>14</v>
      </c>
      <c r="G37" s="58">
        <v>10</v>
      </c>
      <c r="H37" s="58">
        <f>SUM(F37:G37)</f>
        <v>24</v>
      </c>
      <c r="I37" s="58">
        <v>15</v>
      </c>
      <c r="J37" s="58">
        <v>13</v>
      </c>
      <c r="K37" s="58">
        <v>9</v>
      </c>
      <c r="L37" s="58">
        <v>19</v>
      </c>
      <c r="M37" s="58">
        <v>12</v>
      </c>
      <c r="N37" s="58">
        <v>13</v>
      </c>
      <c r="O37" s="58">
        <f>SUM(I37:N37)</f>
        <v>81</v>
      </c>
      <c r="P37" s="58">
        <v>16</v>
      </c>
      <c r="Q37" s="58">
        <v>9</v>
      </c>
      <c r="R37" s="58">
        <v>9</v>
      </c>
      <c r="S37" s="58">
        <f>SUM(P37:R37)</f>
        <v>34</v>
      </c>
      <c r="T37" s="58">
        <v>0</v>
      </c>
      <c r="U37" s="58">
        <v>0</v>
      </c>
      <c r="V37" s="58">
        <v>0</v>
      </c>
      <c r="W37" s="58">
        <f>SUM(T37:V37)</f>
        <v>0</v>
      </c>
      <c r="X37" s="59">
        <f>SUM(W37,S37,O37,H37)</f>
        <v>139</v>
      </c>
    </row>
    <row r="38" spans="1:24" ht="12.75">
      <c r="A38" s="16"/>
      <c r="B38" s="29"/>
      <c r="C38" s="29"/>
      <c r="D38" s="32" t="s">
        <v>189</v>
      </c>
      <c r="E38" s="53" t="s">
        <v>323</v>
      </c>
      <c r="F38" s="58">
        <v>16</v>
      </c>
      <c r="G38" s="58">
        <v>14</v>
      </c>
      <c r="H38" s="58">
        <f>SUM(F38:G38)</f>
        <v>30</v>
      </c>
      <c r="I38" s="58">
        <v>13</v>
      </c>
      <c r="J38" s="58">
        <v>12</v>
      </c>
      <c r="K38" s="58">
        <v>16</v>
      </c>
      <c r="L38" s="58">
        <v>10</v>
      </c>
      <c r="M38" s="58">
        <v>15</v>
      </c>
      <c r="N38" s="58">
        <v>15</v>
      </c>
      <c r="O38" s="58">
        <f>SUM(I38:N38)</f>
        <v>81</v>
      </c>
      <c r="P38" s="58">
        <v>19</v>
      </c>
      <c r="Q38" s="58">
        <v>15</v>
      </c>
      <c r="R38" s="58">
        <v>13</v>
      </c>
      <c r="S38" s="58">
        <f>SUM(P38:R38)</f>
        <v>47</v>
      </c>
      <c r="T38" s="58">
        <v>0</v>
      </c>
      <c r="U38" s="58">
        <v>0</v>
      </c>
      <c r="V38" s="58">
        <v>0</v>
      </c>
      <c r="W38" s="58">
        <f>SUM(T38:V38)</f>
        <v>0</v>
      </c>
      <c r="X38" s="59">
        <f>SUM(W38,S38,O38,H38)</f>
        <v>158</v>
      </c>
    </row>
    <row r="39" spans="1:24" ht="12.75">
      <c r="A39" s="36"/>
      <c r="B39" s="33"/>
      <c r="C39" s="33"/>
      <c r="D39" s="34"/>
      <c r="E39" s="53" t="s">
        <v>313</v>
      </c>
      <c r="F39" s="58">
        <f aca="true" t="shared" si="10" ref="F39:X39">SUM(F37:F38)</f>
        <v>30</v>
      </c>
      <c r="G39" s="58">
        <f t="shared" si="10"/>
        <v>24</v>
      </c>
      <c r="H39" s="58">
        <f t="shared" si="10"/>
        <v>54</v>
      </c>
      <c r="I39" s="58">
        <f t="shared" si="10"/>
        <v>28</v>
      </c>
      <c r="J39" s="58">
        <f t="shared" si="10"/>
        <v>25</v>
      </c>
      <c r="K39" s="58">
        <f t="shared" si="10"/>
        <v>25</v>
      </c>
      <c r="L39" s="58">
        <f t="shared" si="10"/>
        <v>29</v>
      </c>
      <c r="M39" s="58">
        <f t="shared" si="10"/>
        <v>27</v>
      </c>
      <c r="N39" s="58">
        <f t="shared" si="10"/>
        <v>28</v>
      </c>
      <c r="O39" s="58">
        <f t="shared" si="10"/>
        <v>162</v>
      </c>
      <c r="P39" s="58">
        <f t="shared" si="10"/>
        <v>35</v>
      </c>
      <c r="Q39" s="58">
        <f t="shared" si="10"/>
        <v>24</v>
      </c>
      <c r="R39" s="58">
        <f t="shared" si="10"/>
        <v>22</v>
      </c>
      <c r="S39" s="58">
        <f t="shared" si="10"/>
        <v>81</v>
      </c>
      <c r="T39" s="58">
        <f t="shared" si="10"/>
        <v>0</v>
      </c>
      <c r="U39" s="58">
        <f t="shared" si="10"/>
        <v>0</v>
      </c>
      <c r="V39" s="58">
        <f t="shared" si="10"/>
        <v>0</v>
      </c>
      <c r="W39" s="58">
        <f t="shared" si="10"/>
        <v>0</v>
      </c>
      <c r="X39" s="58">
        <f t="shared" si="10"/>
        <v>297</v>
      </c>
    </row>
    <row r="40" spans="1:24" ht="12.75">
      <c r="A40" s="35">
        <v>12</v>
      </c>
      <c r="B40" s="30" t="s">
        <v>208</v>
      </c>
      <c r="C40" s="30" t="s">
        <v>185</v>
      </c>
      <c r="D40" s="31">
        <v>21020080</v>
      </c>
      <c r="E40" s="53" t="s">
        <v>322</v>
      </c>
      <c r="F40" s="58">
        <v>11</v>
      </c>
      <c r="G40" s="58">
        <v>16</v>
      </c>
      <c r="H40" s="58">
        <f>SUM(F40:G40)</f>
        <v>27</v>
      </c>
      <c r="I40" s="58">
        <v>13</v>
      </c>
      <c r="J40" s="58">
        <v>11</v>
      </c>
      <c r="K40" s="58">
        <v>18</v>
      </c>
      <c r="L40" s="58">
        <v>11</v>
      </c>
      <c r="M40" s="58">
        <v>8</v>
      </c>
      <c r="N40" s="58">
        <v>13</v>
      </c>
      <c r="O40" s="58">
        <f>SUM(I40:N40)</f>
        <v>74</v>
      </c>
      <c r="P40" s="58">
        <v>16</v>
      </c>
      <c r="Q40" s="58">
        <v>19</v>
      </c>
      <c r="R40" s="58">
        <v>9</v>
      </c>
      <c r="S40" s="58">
        <f>SUM(P40:R40)</f>
        <v>44</v>
      </c>
      <c r="T40" s="58">
        <v>0</v>
      </c>
      <c r="U40" s="58">
        <v>0</v>
      </c>
      <c r="V40" s="58">
        <v>0</v>
      </c>
      <c r="W40" s="58">
        <f>SUM(T40:V40)</f>
        <v>0</v>
      </c>
      <c r="X40" s="59">
        <f>SUM(W40,S40,O40,H40)</f>
        <v>145</v>
      </c>
    </row>
    <row r="41" spans="1:24" ht="12.75">
      <c r="A41" s="16"/>
      <c r="B41" s="29"/>
      <c r="C41" s="29"/>
      <c r="D41" s="32" t="s">
        <v>210</v>
      </c>
      <c r="E41" s="53" t="s">
        <v>323</v>
      </c>
      <c r="F41" s="58">
        <v>11</v>
      </c>
      <c r="G41" s="58">
        <v>13</v>
      </c>
      <c r="H41" s="58">
        <f>SUM(F41:G41)</f>
        <v>24</v>
      </c>
      <c r="I41" s="58">
        <v>12</v>
      </c>
      <c r="J41" s="58">
        <v>8</v>
      </c>
      <c r="K41" s="58">
        <v>9</v>
      </c>
      <c r="L41" s="58">
        <v>12</v>
      </c>
      <c r="M41" s="58">
        <v>16</v>
      </c>
      <c r="N41" s="58">
        <v>12</v>
      </c>
      <c r="O41" s="58">
        <f>SUM(I41:N41)</f>
        <v>69</v>
      </c>
      <c r="P41" s="58">
        <v>10</v>
      </c>
      <c r="Q41" s="58">
        <v>9</v>
      </c>
      <c r="R41" s="58">
        <v>10</v>
      </c>
      <c r="S41" s="58">
        <f>SUM(P41:R41)</f>
        <v>29</v>
      </c>
      <c r="T41" s="58">
        <v>0</v>
      </c>
      <c r="U41" s="58">
        <v>0</v>
      </c>
      <c r="V41" s="58">
        <v>0</v>
      </c>
      <c r="W41" s="58">
        <f>SUM(T41:V41)</f>
        <v>0</v>
      </c>
      <c r="X41" s="59">
        <f>SUM(W41,S41,O41,H41)</f>
        <v>122</v>
      </c>
    </row>
    <row r="42" spans="1:24" ht="12.75">
      <c r="A42" s="36"/>
      <c r="B42" s="33"/>
      <c r="C42" s="33"/>
      <c r="D42" s="34"/>
      <c r="E42" s="53" t="s">
        <v>313</v>
      </c>
      <c r="F42" s="58">
        <f aca="true" t="shared" si="11" ref="F42:X42">SUM(F40:F41)</f>
        <v>22</v>
      </c>
      <c r="G42" s="58">
        <f t="shared" si="11"/>
        <v>29</v>
      </c>
      <c r="H42" s="58">
        <f t="shared" si="11"/>
        <v>51</v>
      </c>
      <c r="I42" s="58">
        <f t="shared" si="11"/>
        <v>25</v>
      </c>
      <c r="J42" s="58">
        <f t="shared" si="11"/>
        <v>19</v>
      </c>
      <c r="K42" s="58">
        <f t="shared" si="11"/>
        <v>27</v>
      </c>
      <c r="L42" s="58">
        <f t="shared" si="11"/>
        <v>23</v>
      </c>
      <c r="M42" s="58">
        <f t="shared" si="11"/>
        <v>24</v>
      </c>
      <c r="N42" s="58">
        <f t="shared" si="11"/>
        <v>25</v>
      </c>
      <c r="O42" s="58">
        <f t="shared" si="11"/>
        <v>143</v>
      </c>
      <c r="P42" s="58">
        <f t="shared" si="11"/>
        <v>26</v>
      </c>
      <c r="Q42" s="58">
        <f t="shared" si="11"/>
        <v>28</v>
      </c>
      <c r="R42" s="58">
        <f t="shared" si="11"/>
        <v>19</v>
      </c>
      <c r="S42" s="58">
        <f t="shared" si="11"/>
        <v>73</v>
      </c>
      <c r="T42" s="58">
        <f t="shared" si="11"/>
        <v>0</v>
      </c>
      <c r="U42" s="58">
        <f t="shared" si="11"/>
        <v>0</v>
      </c>
      <c r="V42" s="58">
        <f t="shared" si="11"/>
        <v>0</v>
      </c>
      <c r="W42" s="58">
        <f t="shared" si="11"/>
        <v>0</v>
      </c>
      <c r="X42" s="58">
        <f t="shared" si="11"/>
        <v>267</v>
      </c>
    </row>
    <row r="43" spans="1:24" ht="12.75">
      <c r="A43" s="51"/>
      <c r="B43" s="29"/>
      <c r="C43" s="29"/>
      <c r="D43" s="52"/>
      <c r="E43" s="54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2.75">
      <c r="A44" s="35">
        <v>13</v>
      </c>
      <c r="B44" s="30" t="s">
        <v>253</v>
      </c>
      <c r="C44" s="30" t="s">
        <v>152</v>
      </c>
      <c r="D44" s="31">
        <v>21020081</v>
      </c>
      <c r="E44" s="53" t="s">
        <v>322</v>
      </c>
      <c r="F44" s="58">
        <v>17</v>
      </c>
      <c r="G44" s="58">
        <v>18</v>
      </c>
      <c r="H44" s="58">
        <f>SUM(F44:G44)</f>
        <v>35</v>
      </c>
      <c r="I44" s="58">
        <v>25</v>
      </c>
      <c r="J44" s="58">
        <v>11</v>
      </c>
      <c r="K44" s="58">
        <v>18</v>
      </c>
      <c r="L44" s="58">
        <v>11</v>
      </c>
      <c r="M44" s="58">
        <v>21</v>
      </c>
      <c r="N44" s="58">
        <v>27</v>
      </c>
      <c r="O44" s="58">
        <f>SUM(I44:N44)</f>
        <v>113</v>
      </c>
      <c r="P44" s="58">
        <v>13</v>
      </c>
      <c r="Q44" s="58">
        <v>5</v>
      </c>
      <c r="R44" s="58">
        <v>16</v>
      </c>
      <c r="S44" s="58">
        <f>SUM(P44:R44)</f>
        <v>34</v>
      </c>
      <c r="T44" s="58">
        <v>0</v>
      </c>
      <c r="U44" s="58">
        <v>0</v>
      </c>
      <c r="V44" s="58">
        <v>0</v>
      </c>
      <c r="W44" s="58">
        <f>SUM(T44:V44)</f>
        <v>0</v>
      </c>
      <c r="X44" s="59">
        <f>SUM(W44,S44,O44,H44)</f>
        <v>182</v>
      </c>
    </row>
    <row r="45" spans="1:24" ht="12.75">
      <c r="A45" s="16"/>
      <c r="B45" s="29"/>
      <c r="C45" s="29"/>
      <c r="D45" s="32" t="s">
        <v>255</v>
      </c>
      <c r="E45" s="53" t="s">
        <v>323</v>
      </c>
      <c r="F45" s="58">
        <v>18</v>
      </c>
      <c r="G45" s="58">
        <v>11</v>
      </c>
      <c r="H45" s="58">
        <f>SUM(F45:G45)</f>
        <v>29</v>
      </c>
      <c r="I45" s="58">
        <v>18</v>
      </c>
      <c r="J45" s="58">
        <v>20</v>
      </c>
      <c r="K45" s="58">
        <v>11</v>
      </c>
      <c r="L45" s="58">
        <v>16</v>
      </c>
      <c r="M45" s="58">
        <v>26</v>
      </c>
      <c r="N45" s="58">
        <v>22</v>
      </c>
      <c r="O45" s="58">
        <f>SUM(I45:N45)</f>
        <v>113</v>
      </c>
      <c r="P45" s="58">
        <v>10</v>
      </c>
      <c r="Q45" s="58">
        <v>8</v>
      </c>
      <c r="R45" s="58">
        <v>12</v>
      </c>
      <c r="S45" s="58">
        <f>SUM(P45:R45)</f>
        <v>30</v>
      </c>
      <c r="T45" s="58">
        <v>0</v>
      </c>
      <c r="U45" s="58">
        <v>0</v>
      </c>
      <c r="V45" s="58">
        <v>0</v>
      </c>
      <c r="W45" s="58">
        <f>SUM(T45:V45)</f>
        <v>0</v>
      </c>
      <c r="X45" s="59">
        <f>SUM(W45,S45,O45,H45)</f>
        <v>172</v>
      </c>
    </row>
    <row r="46" spans="1:24" ht="12.75">
      <c r="A46" s="36"/>
      <c r="B46" s="33"/>
      <c r="C46" s="33"/>
      <c r="D46" s="34"/>
      <c r="E46" s="53" t="s">
        <v>313</v>
      </c>
      <c r="F46" s="58">
        <f aca="true" t="shared" si="12" ref="F46:X46">SUM(F44:F45)</f>
        <v>35</v>
      </c>
      <c r="G46" s="58">
        <f t="shared" si="12"/>
        <v>29</v>
      </c>
      <c r="H46" s="58">
        <f t="shared" si="12"/>
        <v>64</v>
      </c>
      <c r="I46" s="58">
        <f t="shared" si="12"/>
        <v>43</v>
      </c>
      <c r="J46" s="58">
        <f t="shared" si="12"/>
        <v>31</v>
      </c>
      <c r="K46" s="58">
        <f t="shared" si="12"/>
        <v>29</v>
      </c>
      <c r="L46" s="58">
        <f t="shared" si="12"/>
        <v>27</v>
      </c>
      <c r="M46" s="58">
        <f t="shared" si="12"/>
        <v>47</v>
      </c>
      <c r="N46" s="58">
        <f t="shared" si="12"/>
        <v>49</v>
      </c>
      <c r="O46" s="58">
        <f t="shared" si="12"/>
        <v>226</v>
      </c>
      <c r="P46" s="58">
        <f t="shared" si="12"/>
        <v>23</v>
      </c>
      <c r="Q46" s="58">
        <f t="shared" si="12"/>
        <v>13</v>
      </c>
      <c r="R46" s="58">
        <f t="shared" si="12"/>
        <v>28</v>
      </c>
      <c r="S46" s="58">
        <f t="shared" si="12"/>
        <v>64</v>
      </c>
      <c r="T46" s="58">
        <f t="shared" si="12"/>
        <v>0</v>
      </c>
      <c r="U46" s="58">
        <f t="shared" si="12"/>
        <v>0</v>
      </c>
      <c r="V46" s="58">
        <f t="shared" si="12"/>
        <v>0</v>
      </c>
      <c r="W46" s="58">
        <f t="shared" si="12"/>
        <v>0</v>
      </c>
      <c r="X46" s="58">
        <f t="shared" si="12"/>
        <v>354</v>
      </c>
    </row>
    <row r="47" spans="1:24" ht="12.75">
      <c r="A47" s="35">
        <v>14</v>
      </c>
      <c r="B47" s="30" t="s">
        <v>151</v>
      </c>
      <c r="C47" s="30" t="s">
        <v>239</v>
      </c>
      <c r="D47" s="31">
        <v>21020085</v>
      </c>
      <c r="E47" s="53" t="s">
        <v>322</v>
      </c>
      <c r="F47" s="58">
        <v>12</v>
      </c>
      <c r="G47" s="58">
        <v>13</v>
      </c>
      <c r="H47" s="58">
        <f>SUM(F47:G47)</f>
        <v>25</v>
      </c>
      <c r="I47" s="58">
        <v>20</v>
      </c>
      <c r="J47" s="58">
        <v>19</v>
      </c>
      <c r="K47" s="58">
        <v>12</v>
      </c>
      <c r="L47" s="58">
        <v>17</v>
      </c>
      <c r="M47" s="58">
        <v>16</v>
      </c>
      <c r="N47" s="58">
        <v>13</v>
      </c>
      <c r="O47" s="58">
        <f>SUM(I47:N47)</f>
        <v>97</v>
      </c>
      <c r="P47" s="58">
        <v>17</v>
      </c>
      <c r="Q47" s="58">
        <v>13</v>
      </c>
      <c r="R47" s="58">
        <v>12</v>
      </c>
      <c r="S47" s="58">
        <f>SUM(P47:R47)</f>
        <v>42</v>
      </c>
      <c r="T47" s="58">
        <v>0</v>
      </c>
      <c r="U47" s="58">
        <v>0</v>
      </c>
      <c r="V47" s="58">
        <v>0</v>
      </c>
      <c r="W47" s="58">
        <f>SUM(T47:V47)</f>
        <v>0</v>
      </c>
      <c r="X47" s="59">
        <f>SUM(W47,S47,O47,H47)</f>
        <v>164</v>
      </c>
    </row>
    <row r="48" spans="1:24" ht="12.75">
      <c r="A48" s="16"/>
      <c r="B48" s="29"/>
      <c r="C48" s="29"/>
      <c r="D48" s="32" t="s">
        <v>153</v>
      </c>
      <c r="E48" s="53" t="s">
        <v>323</v>
      </c>
      <c r="F48" s="58">
        <v>10</v>
      </c>
      <c r="G48" s="58">
        <v>15</v>
      </c>
      <c r="H48" s="58">
        <f>SUM(F48:G48)</f>
        <v>25</v>
      </c>
      <c r="I48" s="58">
        <v>6</v>
      </c>
      <c r="J48" s="58">
        <v>16</v>
      </c>
      <c r="K48" s="58">
        <v>12</v>
      </c>
      <c r="L48" s="58">
        <v>12</v>
      </c>
      <c r="M48" s="58">
        <v>12</v>
      </c>
      <c r="N48" s="58">
        <v>7</v>
      </c>
      <c r="O48" s="58">
        <f>SUM(I48:N48)</f>
        <v>65</v>
      </c>
      <c r="P48" s="58">
        <v>16</v>
      </c>
      <c r="Q48" s="58">
        <v>23</v>
      </c>
      <c r="R48" s="58">
        <v>8</v>
      </c>
      <c r="S48" s="58">
        <f>SUM(P48:R48)</f>
        <v>47</v>
      </c>
      <c r="T48" s="58">
        <v>0</v>
      </c>
      <c r="U48" s="58">
        <v>0</v>
      </c>
      <c r="V48" s="58">
        <v>0</v>
      </c>
      <c r="W48" s="58">
        <f>SUM(T48:V48)</f>
        <v>0</v>
      </c>
      <c r="X48" s="59">
        <f>SUM(W48,S48,O48,H48)</f>
        <v>137</v>
      </c>
    </row>
    <row r="49" spans="1:24" ht="12.75">
      <c r="A49" s="36"/>
      <c r="B49" s="33"/>
      <c r="C49" s="33"/>
      <c r="D49" s="34"/>
      <c r="E49" s="53" t="s">
        <v>313</v>
      </c>
      <c r="F49" s="58">
        <f aca="true" t="shared" si="13" ref="F49:X49">SUM(F47:F48)</f>
        <v>22</v>
      </c>
      <c r="G49" s="58">
        <f t="shared" si="13"/>
        <v>28</v>
      </c>
      <c r="H49" s="58">
        <f t="shared" si="13"/>
        <v>50</v>
      </c>
      <c r="I49" s="58">
        <f t="shared" si="13"/>
        <v>26</v>
      </c>
      <c r="J49" s="58">
        <f t="shared" si="13"/>
        <v>35</v>
      </c>
      <c r="K49" s="58">
        <f t="shared" si="13"/>
        <v>24</v>
      </c>
      <c r="L49" s="58">
        <f t="shared" si="13"/>
        <v>29</v>
      </c>
      <c r="M49" s="58">
        <f t="shared" si="13"/>
        <v>28</v>
      </c>
      <c r="N49" s="58">
        <f t="shared" si="13"/>
        <v>20</v>
      </c>
      <c r="O49" s="58">
        <f t="shared" si="13"/>
        <v>162</v>
      </c>
      <c r="P49" s="58">
        <f t="shared" si="13"/>
        <v>33</v>
      </c>
      <c r="Q49" s="58">
        <f t="shared" si="13"/>
        <v>36</v>
      </c>
      <c r="R49" s="58">
        <f t="shared" si="13"/>
        <v>20</v>
      </c>
      <c r="S49" s="58">
        <f t="shared" si="13"/>
        <v>89</v>
      </c>
      <c r="T49" s="58">
        <f t="shared" si="13"/>
        <v>0</v>
      </c>
      <c r="U49" s="58">
        <f t="shared" si="13"/>
        <v>0</v>
      </c>
      <c r="V49" s="58">
        <f t="shared" si="13"/>
        <v>0</v>
      </c>
      <c r="W49" s="58">
        <f t="shared" si="13"/>
        <v>0</v>
      </c>
      <c r="X49" s="58">
        <f t="shared" si="13"/>
        <v>301</v>
      </c>
    </row>
    <row r="50" spans="1:24" ht="12.75">
      <c r="A50" s="35">
        <v>15</v>
      </c>
      <c r="B50" s="30" t="s">
        <v>25</v>
      </c>
      <c r="C50" s="30" t="s">
        <v>200</v>
      </c>
      <c r="D50" s="31">
        <v>21020088</v>
      </c>
      <c r="E50" s="53" t="s">
        <v>322</v>
      </c>
      <c r="F50" s="58">
        <v>16</v>
      </c>
      <c r="G50" s="58">
        <v>8</v>
      </c>
      <c r="H50" s="58">
        <f>SUM(F50:G50)</f>
        <v>24</v>
      </c>
      <c r="I50" s="58">
        <v>8</v>
      </c>
      <c r="J50" s="58">
        <v>9</v>
      </c>
      <c r="K50" s="58">
        <v>17</v>
      </c>
      <c r="L50" s="58">
        <v>12</v>
      </c>
      <c r="M50" s="58">
        <v>12</v>
      </c>
      <c r="N50" s="58">
        <v>14</v>
      </c>
      <c r="O50" s="58">
        <f>SUM(I50:N50)</f>
        <v>72</v>
      </c>
      <c r="P50" s="58">
        <v>9</v>
      </c>
      <c r="Q50" s="58">
        <v>5</v>
      </c>
      <c r="R50" s="58">
        <v>9</v>
      </c>
      <c r="S50" s="58">
        <f>SUM(P50:R50)</f>
        <v>23</v>
      </c>
      <c r="T50" s="58">
        <v>0</v>
      </c>
      <c r="U50" s="58">
        <v>0</v>
      </c>
      <c r="V50" s="58">
        <v>0</v>
      </c>
      <c r="W50" s="58">
        <f>SUM(T50:V50)</f>
        <v>0</v>
      </c>
      <c r="X50" s="59">
        <f>SUM(W50,S50,O50,H50)</f>
        <v>119</v>
      </c>
    </row>
    <row r="51" spans="1:24" ht="12.75">
      <c r="A51" s="16"/>
      <c r="B51" s="29"/>
      <c r="C51" s="29"/>
      <c r="D51" s="32" t="s">
        <v>27</v>
      </c>
      <c r="E51" s="53" t="s">
        <v>323</v>
      </c>
      <c r="F51" s="58">
        <v>8</v>
      </c>
      <c r="G51" s="58">
        <v>11</v>
      </c>
      <c r="H51" s="58">
        <f>SUM(F51:G51)</f>
        <v>19</v>
      </c>
      <c r="I51" s="58">
        <v>13</v>
      </c>
      <c r="J51" s="58">
        <v>9</v>
      </c>
      <c r="K51" s="58">
        <v>4</v>
      </c>
      <c r="L51" s="58">
        <v>7</v>
      </c>
      <c r="M51" s="58">
        <v>10</v>
      </c>
      <c r="N51" s="58">
        <v>15</v>
      </c>
      <c r="O51" s="58">
        <f>SUM(I51:N51)</f>
        <v>58</v>
      </c>
      <c r="P51" s="58">
        <v>6</v>
      </c>
      <c r="Q51" s="58">
        <v>3</v>
      </c>
      <c r="R51" s="58">
        <v>5</v>
      </c>
      <c r="S51" s="58">
        <f>SUM(P51:R51)</f>
        <v>14</v>
      </c>
      <c r="T51" s="58">
        <v>0</v>
      </c>
      <c r="U51" s="58">
        <v>0</v>
      </c>
      <c r="V51" s="58">
        <v>0</v>
      </c>
      <c r="W51" s="58">
        <f>SUM(T51:V51)</f>
        <v>0</v>
      </c>
      <c r="X51" s="59">
        <f>SUM(W51,S51,O51,H51)</f>
        <v>91</v>
      </c>
    </row>
    <row r="52" spans="1:24" ht="12.75">
      <c r="A52" s="36"/>
      <c r="B52" s="33"/>
      <c r="C52" s="33"/>
      <c r="D52" s="34"/>
      <c r="E52" s="53" t="s">
        <v>313</v>
      </c>
      <c r="F52" s="58">
        <f aca="true" t="shared" si="14" ref="F52:X52">SUM(F50:F51)</f>
        <v>24</v>
      </c>
      <c r="G52" s="58">
        <f t="shared" si="14"/>
        <v>19</v>
      </c>
      <c r="H52" s="58">
        <f t="shared" si="14"/>
        <v>43</v>
      </c>
      <c r="I52" s="58">
        <f t="shared" si="14"/>
        <v>21</v>
      </c>
      <c r="J52" s="58">
        <f t="shared" si="14"/>
        <v>18</v>
      </c>
      <c r="K52" s="58">
        <f t="shared" si="14"/>
        <v>21</v>
      </c>
      <c r="L52" s="58">
        <f t="shared" si="14"/>
        <v>19</v>
      </c>
      <c r="M52" s="58">
        <f t="shared" si="14"/>
        <v>22</v>
      </c>
      <c r="N52" s="58">
        <f t="shared" si="14"/>
        <v>29</v>
      </c>
      <c r="O52" s="58">
        <f t="shared" si="14"/>
        <v>130</v>
      </c>
      <c r="P52" s="58">
        <f t="shared" si="14"/>
        <v>15</v>
      </c>
      <c r="Q52" s="58">
        <f t="shared" si="14"/>
        <v>8</v>
      </c>
      <c r="R52" s="58">
        <f t="shared" si="14"/>
        <v>14</v>
      </c>
      <c r="S52" s="58">
        <f t="shared" si="14"/>
        <v>37</v>
      </c>
      <c r="T52" s="58">
        <f t="shared" si="14"/>
        <v>0</v>
      </c>
      <c r="U52" s="58">
        <f t="shared" si="14"/>
        <v>0</v>
      </c>
      <c r="V52" s="58">
        <f t="shared" si="14"/>
        <v>0</v>
      </c>
      <c r="W52" s="58">
        <f t="shared" si="14"/>
        <v>0</v>
      </c>
      <c r="X52" s="58">
        <f t="shared" si="14"/>
        <v>210</v>
      </c>
    </row>
    <row r="53" spans="1:24" ht="12.75">
      <c r="A53" s="35">
        <v>16</v>
      </c>
      <c r="B53" s="30" t="s">
        <v>79</v>
      </c>
      <c r="C53" s="30" t="s">
        <v>227</v>
      </c>
      <c r="D53" s="31">
        <v>21020090</v>
      </c>
      <c r="E53" s="53" t="s">
        <v>322</v>
      </c>
      <c r="F53" s="58">
        <v>20</v>
      </c>
      <c r="G53" s="58">
        <v>9</v>
      </c>
      <c r="H53" s="58">
        <f>SUM(F53:G53)</f>
        <v>29</v>
      </c>
      <c r="I53" s="58">
        <v>7</v>
      </c>
      <c r="J53" s="58">
        <v>9</v>
      </c>
      <c r="K53" s="58">
        <v>1</v>
      </c>
      <c r="L53" s="58">
        <v>8</v>
      </c>
      <c r="M53" s="58">
        <v>25</v>
      </c>
      <c r="N53" s="58">
        <v>15</v>
      </c>
      <c r="O53" s="58">
        <f>SUM(I53:N53)</f>
        <v>65</v>
      </c>
      <c r="P53" s="58">
        <v>12</v>
      </c>
      <c r="Q53" s="58">
        <v>8</v>
      </c>
      <c r="R53" s="58">
        <v>7</v>
      </c>
      <c r="S53" s="58">
        <f>SUM(P53:R53)</f>
        <v>27</v>
      </c>
      <c r="T53" s="58">
        <v>0</v>
      </c>
      <c r="U53" s="58">
        <v>0</v>
      </c>
      <c r="V53" s="58">
        <v>0</v>
      </c>
      <c r="W53" s="58">
        <f>SUM(T53:V53)</f>
        <v>0</v>
      </c>
      <c r="X53" s="59">
        <f>SUM(W53,S53,O53,H53)</f>
        <v>121</v>
      </c>
    </row>
    <row r="54" spans="1:24" ht="12.75">
      <c r="A54" s="16"/>
      <c r="B54" s="29"/>
      <c r="C54" s="29"/>
      <c r="D54" s="32" t="s">
        <v>81</v>
      </c>
      <c r="E54" s="53" t="s">
        <v>323</v>
      </c>
      <c r="F54" s="58">
        <v>14</v>
      </c>
      <c r="G54" s="58">
        <v>5</v>
      </c>
      <c r="H54" s="58">
        <f>SUM(F54:G54)</f>
        <v>19</v>
      </c>
      <c r="I54" s="58">
        <v>6</v>
      </c>
      <c r="J54" s="58">
        <v>9</v>
      </c>
      <c r="K54" s="58">
        <v>5</v>
      </c>
      <c r="L54" s="58">
        <v>10</v>
      </c>
      <c r="M54" s="58">
        <v>8</v>
      </c>
      <c r="N54" s="58">
        <v>8</v>
      </c>
      <c r="O54" s="58">
        <f>SUM(I54:N54)</f>
        <v>46</v>
      </c>
      <c r="P54" s="58">
        <v>8</v>
      </c>
      <c r="Q54" s="58">
        <v>9</v>
      </c>
      <c r="R54" s="58">
        <v>10</v>
      </c>
      <c r="S54" s="58">
        <f>SUM(P54:R54)</f>
        <v>27</v>
      </c>
      <c r="T54" s="58">
        <v>0</v>
      </c>
      <c r="U54" s="58">
        <v>0</v>
      </c>
      <c r="V54" s="58">
        <v>0</v>
      </c>
      <c r="W54" s="58">
        <f>SUM(T54:V54)</f>
        <v>0</v>
      </c>
      <c r="X54" s="59">
        <f>SUM(W54,S54,O54,H54)</f>
        <v>92</v>
      </c>
    </row>
    <row r="55" spans="1:24" ht="12.75">
      <c r="A55" s="36"/>
      <c r="B55" s="33"/>
      <c r="C55" s="33"/>
      <c r="D55" s="34"/>
      <c r="E55" s="53" t="s">
        <v>313</v>
      </c>
      <c r="F55" s="58">
        <f aca="true" t="shared" si="15" ref="F55:X55">SUM(F53:F54)</f>
        <v>34</v>
      </c>
      <c r="G55" s="58">
        <f t="shared" si="15"/>
        <v>14</v>
      </c>
      <c r="H55" s="58">
        <f t="shared" si="15"/>
        <v>48</v>
      </c>
      <c r="I55" s="58">
        <f t="shared" si="15"/>
        <v>13</v>
      </c>
      <c r="J55" s="58">
        <f t="shared" si="15"/>
        <v>18</v>
      </c>
      <c r="K55" s="58">
        <f t="shared" si="15"/>
        <v>6</v>
      </c>
      <c r="L55" s="58">
        <f t="shared" si="15"/>
        <v>18</v>
      </c>
      <c r="M55" s="58">
        <f t="shared" si="15"/>
        <v>33</v>
      </c>
      <c r="N55" s="58">
        <f t="shared" si="15"/>
        <v>23</v>
      </c>
      <c r="O55" s="58">
        <f t="shared" si="15"/>
        <v>111</v>
      </c>
      <c r="P55" s="58">
        <f t="shared" si="15"/>
        <v>20</v>
      </c>
      <c r="Q55" s="58">
        <f t="shared" si="15"/>
        <v>17</v>
      </c>
      <c r="R55" s="58">
        <f t="shared" si="15"/>
        <v>17</v>
      </c>
      <c r="S55" s="58">
        <f t="shared" si="15"/>
        <v>54</v>
      </c>
      <c r="T55" s="58">
        <f t="shared" si="15"/>
        <v>0</v>
      </c>
      <c r="U55" s="58">
        <f t="shared" si="15"/>
        <v>0</v>
      </c>
      <c r="V55" s="58">
        <f t="shared" si="15"/>
        <v>0</v>
      </c>
      <c r="W55" s="58">
        <f t="shared" si="15"/>
        <v>0</v>
      </c>
      <c r="X55" s="58">
        <f t="shared" si="15"/>
        <v>213</v>
      </c>
    </row>
    <row r="56" spans="1:24" ht="12.75">
      <c r="A56" s="35">
        <v>17</v>
      </c>
      <c r="B56" s="30" t="s">
        <v>82</v>
      </c>
      <c r="C56" s="30" t="s">
        <v>35</v>
      </c>
      <c r="D56" s="31">
        <v>21020091</v>
      </c>
      <c r="E56" s="53" t="s">
        <v>322</v>
      </c>
      <c r="F56" s="58">
        <v>10</v>
      </c>
      <c r="G56" s="58">
        <v>11</v>
      </c>
      <c r="H56" s="58">
        <f>SUM(F56:G56)</f>
        <v>21</v>
      </c>
      <c r="I56" s="58">
        <v>7</v>
      </c>
      <c r="J56" s="58">
        <v>11</v>
      </c>
      <c r="K56" s="58">
        <v>5</v>
      </c>
      <c r="L56" s="58">
        <v>13</v>
      </c>
      <c r="M56" s="58">
        <v>7</v>
      </c>
      <c r="N56" s="58">
        <v>8</v>
      </c>
      <c r="O56" s="58">
        <f>SUM(I56:N56)</f>
        <v>51</v>
      </c>
      <c r="P56" s="58">
        <v>4</v>
      </c>
      <c r="Q56" s="58">
        <v>5</v>
      </c>
      <c r="R56" s="58">
        <v>3</v>
      </c>
      <c r="S56" s="58">
        <f>SUM(P56:R56)</f>
        <v>12</v>
      </c>
      <c r="T56" s="58">
        <v>0</v>
      </c>
      <c r="U56" s="58">
        <v>0</v>
      </c>
      <c r="V56" s="58">
        <v>0</v>
      </c>
      <c r="W56" s="58">
        <f>SUM(T56:V56)</f>
        <v>0</v>
      </c>
      <c r="X56" s="59">
        <f>SUM(W56,S56,O56,H56)</f>
        <v>84</v>
      </c>
    </row>
    <row r="57" spans="1:24" ht="12.75">
      <c r="A57" s="16"/>
      <c r="B57" s="29"/>
      <c r="C57" s="29"/>
      <c r="D57" s="32" t="s">
        <v>84</v>
      </c>
      <c r="E57" s="53" t="s">
        <v>323</v>
      </c>
      <c r="F57" s="58">
        <v>17</v>
      </c>
      <c r="G57" s="58">
        <v>8</v>
      </c>
      <c r="H57" s="58">
        <f>SUM(F57:G57)</f>
        <v>25</v>
      </c>
      <c r="I57" s="58">
        <v>11</v>
      </c>
      <c r="J57" s="58">
        <v>4</v>
      </c>
      <c r="K57" s="58">
        <v>14</v>
      </c>
      <c r="L57" s="58">
        <v>7</v>
      </c>
      <c r="M57" s="58">
        <v>5</v>
      </c>
      <c r="N57" s="58">
        <v>15</v>
      </c>
      <c r="O57" s="58">
        <f>SUM(I57:N57)</f>
        <v>56</v>
      </c>
      <c r="P57" s="58">
        <v>7</v>
      </c>
      <c r="Q57" s="58">
        <v>8</v>
      </c>
      <c r="R57" s="58">
        <v>4</v>
      </c>
      <c r="S57" s="58">
        <f>SUM(P57:R57)</f>
        <v>19</v>
      </c>
      <c r="T57" s="58">
        <v>0</v>
      </c>
      <c r="U57" s="58">
        <v>0</v>
      </c>
      <c r="V57" s="58">
        <v>0</v>
      </c>
      <c r="W57" s="58">
        <f>SUM(T57:V57)</f>
        <v>0</v>
      </c>
      <c r="X57" s="59">
        <f>SUM(W57,S57,O57,H57)</f>
        <v>100</v>
      </c>
    </row>
    <row r="58" spans="1:24" ht="12.75">
      <c r="A58" s="36"/>
      <c r="B58" s="33"/>
      <c r="C58" s="33"/>
      <c r="D58" s="34"/>
      <c r="E58" s="53" t="s">
        <v>313</v>
      </c>
      <c r="F58" s="58">
        <f aca="true" t="shared" si="16" ref="F58:X58">SUM(F56:F57)</f>
        <v>27</v>
      </c>
      <c r="G58" s="58">
        <f t="shared" si="16"/>
        <v>19</v>
      </c>
      <c r="H58" s="58">
        <f t="shared" si="16"/>
        <v>46</v>
      </c>
      <c r="I58" s="58">
        <f t="shared" si="16"/>
        <v>18</v>
      </c>
      <c r="J58" s="58">
        <f t="shared" si="16"/>
        <v>15</v>
      </c>
      <c r="K58" s="58">
        <f t="shared" si="16"/>
        <v>19</v>
      </c>
      <c r="L58" s="58">
        <f t="shared" si="16"/>
        <v>20</v>
      </c>
      <c r="M58" s="58">
        <f t="shared" si="16"/>
        <v>12</v>
      </c>
      <c r="N58" s="58">
        <f t="shared" si="16"/>
        <v>23</v>
      </c>
      <c r="O58" s="58">
        <f t="shared" si="16"/>
        <v>107</v>
      </c>
      <c r="P58" s="58">
        <f t="shared" si="16"/>
        <v>11</v>
      </c>
      <c r="Q58" s="58">
        <f t="shared" si="16"/>
        <v>13</v>
      </c>
      <c r="R58" s="58">
        <f t="shared" si="16"/>
        <v>7</v>
      </c>
      <c r="S58" s="58">
        <f t="shared" si="16"/>
        <v>31</v>
      </c>
      <c r="T58" s="58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58">
        <f t="shared" si="16"/>
        <v>184</v>
      </c>
    </row>
    <row r="59" spans="1:24" ht="12.75">
      <c r="A59" s="159" t="s">
        <v>314</v>
      </c>
      <c r="B59" s="160"/>
      <c r="C59" s="160"/>
      <c r="D59" s="160"/>
      <c r="E59" s="48"/>
      <c r="F59" s="61">
        <f aca="true" t="shared" si="17" ref="F59:X59">SUM(F58,F55,F52,F49,F46,F42,F39,F36,F33,F30,F27,F24,F21,F18,F15,F12,F9)</f>
        <v>450</v>
      </c>
      <c r="G59" s="61">
        <f t="shared" si="17"/>
        <v>442</v>
      </c>
      <c r="H59" s="61">
        <f t="shared" si="17"/>
        <v>892</v>
      </c>
      <c r="I59" s="61">
        <f t="shared" si="17"/>
        <v>555</v>
      </c>
      <c r="J59" s="61">
        <f t="shared" si="17"/>
        <v>540</v>
      </c>
      <c r="K59" s="61">
        <f t="shared" si="17"/>
        <v>553</v>
      </c>
      <c r="L59" s="61">
        <f t="shared" si="17"/>
        <v>542</v>
      </c>
      <c r="M59" s="61">
        <f t="shared" si="17"/>
        <v>636</v>
      </c>
      <c r="N59" s="61">
        <f t="shared" si="17"/>
        <v>675</v>
      </c>
      <c r="O59" s="61">
        <f t="shared" si="17"/>
        <v>3501</v>
      </c>
      <c r="P59" s="61">
        <f t="shared" si="17"/>
        <v>647</v>
      </c>
      <c r="Q59" s="61">
        <f t="shared" si="17"/>
        <v>548</v>
      </c>
      <c r="R59" s="61">
        <f t="shared" si="17"/>
        <v>517</v>
      </c>
      <c r="S59" s="61">
        <f t="shared" si="17"/>
        <v>1712</v>
      </c>
      <c r="T59" s="61">
        <f t="shared" si="17"/>
        <v>0</v>
      </c>
      <c r="U59" s="61">
        <f t="shared" si="17"/>
        <v>0</v>
      </c>
      <c r="V59" s="61">
        <f t="shared" si="17"/>
        <v>0</v>
      </c>
      <c r="W59" s="61">
        <f t="shared" si="17"/>
        <v>0</v>
      </c>
      <c r="X59" s="61">
        <f t="shared" si="17"/>
        <v>6105</v>
      </c>
    </row>
    <row r="61" ht="12.75">
      <c r="B61" s="6" t="s">
        <v>315</v>
      </c>
    </row>
    <row r="62" spans="7:8" ht="12.75">
      <c r="G62" s="6"/>
      <c r="H62" s="6"/>
    </row>
    <row r="63" spans="2:8" ht="12.75">
      <c r="B63" s="2"/>
      <c r="C63" s="6" t="s">
        <v>320</v>
      </c>
      <c r="G63" s="6"/>
      <c r="H63" s="6"/>
    </row>
    <row r="64" spans="7:8" ht="12.75">
      <c r="G64" s="6"/>
      <c r="H64" s="6"/>
    </row>
    <row r="65" spans="2:3" ht="12.75">
      <c r="B65" s="4"/>
      <c r="C65" s="6" t="s">
        <v>321</v>
      </c>
    </row>
    <row r="67" spans="2:3" ht="12.75">
      <c r="B67" s="5"/>
      <c r="C67" s="6" t="s">
        <v>316</v>
      </c>
    </row>
  </sheetData>
  <sheetProtection/>
  <mergeCells count="6">
    <mergeCell ref="F4:W4"/>
    <mergeCell ref="F5:H5"/>
    <mergeCell ref="I5:O5"/>
    <mergeCell ref="P5:R5"/>
    <mergeCell ref="T5:W5"/>
    <mergeCell ref="A59:D59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F56" sqref="F56:X58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346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7" t="s">
        <v>306</v>
      </c>
      <c r="G6" s="46" t="s">
        <v>307</v>
      </c>
      <c r="H6" s="46" t="s">
        <v>313</v>
      </c>
      <c r="I6" s="46" t="s">
        <v>292</v>
      </c>
      <c r="J6" s="46" t="s">
        <v>293</v>
      </c>
      <c r="K6" s="46" t="s">
        <v>294</v>
      </c>
      <c r="L6" s="46" t="s">
        <v>295</v>
      </c>
      <c r="M6" s="46" t="s">
        <v>296</v>
      </c>
      <c r="N6" s="46" t="s">
        <v>297</v>
      </c>
      <c r="O6" s="46" t="s">
        <v>313</v>
      </c>
      <c r="P6" s="46" t="s">
        <v>298</v>
      </c>
      <c r="Q6" s="47" t="s">
        <v>299</v>
      </c>
      <c r="R6" s="46" t="s">
        <v>300</v>
      </c>
      <c r="S6" s="46" t="s">
        <v>313</v>
      </c>
      <c r="T6" s="46" t="s">
        <v>301</v>
      </c>
      <c r="U6" s="46" t="s">
        <v>302</v>
      </c>
      <c r="V6" s="46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247</v>
      </c>
      <c r="C7" s="30" t="s">
        <v>26</v>
      </c>
      <c r="D7" s="31">
        <v>21020027</v>
      </c>
      <c r="E7" s="53" t="s">
        <v>322</v>
      </c>
      <c r="F7" s="55">
        <v>56</v>
      </c>
      <c r="G7" s="55">
        <v>50</v>
      </c>
      <c r="H7" s="55">
        <f>SUM(F7:G7)</f>
        <v>106</v>
      </c>
      <c r="I7" s="55">
        <v>51</v>
      </c>
      <c r="J7" s="55">
        <v>41</v>
      </c>
      <c r="K7" s="55">
        <v>56</v>
      </c>
      <c r="L7" s="55">
        <v>57</v>
      </c>
      <c r="M7" s="55">
        <v>57</v>
      </c>
      <c r="N7" s="55">
        <v>52</v>
      </c>
      <c r="O7" s="55">
        <f>SUM(I7:N7)</f>
        <v>314</v>
      </c>
      <c r="P7" s="55">
        <v>0</v>
      </c>
      <c r="Q7" s="55">
        <v>0</v>
      </c>
      <c r="R7" s="55">
        <v>0</v>
      </c>
      <c r="S7" s="55">
        <f>SUM(P7:R7)</f>
        <v>0</v>
      </c>
      <c r="T7" s="55">
        <v>0</v>
      </c>
      <c r="U7" s="55">
        <v>0</v>
      </c>
      <c r="V7" s="55">
        <v>0</v>
      </c>
      <c r="W7" s="55">
        <f>SUM(T7:V7)</f>
        <v>0</v>
      </c>
      <c r="X7" s="56">
        <f>SUM(W7,S7,O7,H7)</f>
        <v>420</v>
      </c>
    </row>
    <row r="8" spans="1:24" ht="12.75">
      <c r="A8" s="16"/>
      <c r="B8" s="29"/>
      <c r="C8" s="29"/>
      <c r="D8" s="32" t="s">
        <v>249</v>
      </c>
      <c r="E8" s="53" t="s">
        <v>323</v>
      </c>
      <c r="F8" s="55">
        <v>47</v>
      </c>
      <c r="G8" s="55">
        <v>44</v>
      </c>
      <c r="H8" s="55">
        <f>SUM(F8:G8)</f>
        <v>91</v>
      </c>
      <c r="I8" s="55">
        <v>54</v>
      </c>
      <c r="J8" s="55">
        <v>41</v>
      </c>
      <c r="K8" s="55">
        <v>50</v>
      </c>
      <c r="L8" s="55">
        <v>62</v>
      </c>
      <c r="M8" s="55">
        <v>57</v>
      </c>
      <c r="N8" s="55">
        <v>45</v>
      </c>
      <c r="O8" s="55">
        <f>SUM(I8:N8)</f>
        <v>309</v>
      </c>
      <c r="P8" s="55">
        <v>0</v>
      </c>
      <c r="Q8" s="55">
        <v>0</v>
      </c>
      <c r="R8" s="55">
        <v>0</v>
      </c>
      <c r="S8" s="55">
        <f>SUM(P8:R8)</f>
        <v>0</v>
      </c>
      <c r="T8" s="55">
        <v>0</v>
      </c>
      <c r="U8" s="55">
        <v>0</v>
      </c>
      <c r="V8" s="55">
        <v>0</v>
      </c>
      <c r="W8" s="55">
        <f>SUM(T8:V8)</f>
        <v>0</v>
      </c>
      <c r="X8" s="56">
        <f aca="true" t="shared" si="0" ref="X8:X42">SUM(W8,S8,O8,H8)</f>
        <v>400</v>
      </c>
    </row>
    <row r="9" spans="1:24" ht="12.75">
      <c r="A9" s="36"/>
      <c r="B9" s="33"/>
      <c r="C9" s="33"/>
      <c r="D9" s="34"/>
      <c r="E9" s="53" t="s">
        <v>313</v>
      </c>
      <c r="F9" s="55">
        <f aca="true" t="shared" si="1" ref="F9:W9">SUM(F7:F8)</f>
        <v>103</v>
      </c>
      <c r="G9" s="55">
        <f t="shared" si="1"/>
        <v>94</v>
      </c>
      <c r="H9" s="55">
        <f t="shared" si="1"/>
        <v>197</v>
      </c>
      <c r="I9" s="55">
        <f t="shared" si="1"/>
        <v>105</v>
      </c>
      <c r="J9" s="55">
        <f t="shared" si="1"/>
        <v>82</v>
      </c>
      <c r="K9" s="55">
        <f t="shared" si="1"/>
        <v>106</v>
      </c>
      <c r="L9" s="55">
        <f t="shared" si="1"/>
        <v>119</v>
      </c>
      <c r="M9" s="55">
        <f t="shared" si="1"/>
        <v>114</v>
      </c>
      <c r="N9" s="55">
        <f t="shared" si="1"/>
        <v>97</v>
      </c>
      <c r="O9" s="55">
        <f t="shared" si="1"/>
        <v>623</v>
      </c>
      <c r="P9" s="55">
        <f t="shared" si="1"/>
        <v>0</v>
      </c>
      <c r="Q9" s="55">
        <f t="shared" si="1"/>
        <v>0</v>
      </c>
      <c r="R9" s="55">
        <f t="shared" si="1"/>
        <v>0</v>
      </c>
      <c r="S9" s="55">
        <f t="shared" si="1"/>
        <v>0</v>
      </c>
      <c r="T9" s="55">
        <f t="shared" si="1"/>
        <v>0</v>
      </c>
      <c r="U9" s="55">
        <f t="shared" si="1"/>
        <v>0</v>
      </c>
      <c r="V9" s="55">
        <f t="shared" si="1"/>
        <v>0</v>
      </c>
      <c r="W9" s="55">
        <f t="shared" si="1"/>
        <v>0</v>
      </c>
      <c r="X9" s="56">
        <f t="shared" si="0"/>
        <v>820</v>
      </c>
    </row>
    <row r="10" spans="1:24" ht="12.75">
      <c r="A10" s="35">
        <v>2</v>
      </c>
      <c r="B10" s="30" t="s">
        <v>244</v>
      </c>
      <c r="C10" s="30" t="s">
        <v>275</v>
      </c>
      <c r="D10" s="31">
        <v>21020028</v>
      </c>
      <c r="E10" s="53" t="s">
        <v>322</v>
      </c>
      <c r="F10" s="55">
        <v>17</v>
      </c>
      <c r="G10" s="55">
        <v>6</v>
      </c>
      <c r="H10" s="55">
        <f>SUM(F10:G10)</f>
        <v>23</v>
      </c>
      <c r="I10" s="55">
        <v>9</v>
      </c>
      <c r="J10" s="55">
        <v>15</v>
      </c>
      <c r="K10" s="55">
        <v>10</v>
      </c>
      <c r="L10" s="55">
        <v>11</v>
      </c>
      <c r="M10" s="55">
        <v>12</v>
      </c>
      <c r="N10" s="55">
        <v>16</v>
      </c>
      <c r="O10" s="55">
        <f>SUM(I10:N10)</f>
        <v>73</v>
      </c>
      <c r="P10" s="55">
        <v>0</v>
      </c>
      <c r="Q10" s="55">
        <v>0</v>
      </c>
      <c r="R10" s="55">
        <v>0</v>
      </c>
      <c r="S10" s="55">
        <f>SUM(P10:R10)</f>
        <v>0</v>
      </c>
      <c r="T10" s="55">
        <v>0</v>
      </c>
      <c r="U10" s="55">
        <v>0</v>
      </c>
      <c r="V10" s="55">
        <v>0</v>
      </c>
      <c r="W10" s="55">
        <f>SUM(T10:V10)</f>
        <v>0</v>
      </c>
      <c r="X10" s="56">
        <f t="shared" si="0"/>
        <v>96</v>
      </c>
    </row>
    <row r="11" spans="1:24" ht="12.75">
      <c r="A11" s="63"/>
      <c r="B11" s="29"/>
      <c r="C11" s="29"/>
      <c r="D11" s="32" t="s">
        <v>246</v>
      </c>
      <c r="E11" s="53" t="s">
        <v>323</v>
      </c>
      <c r="F11" s="55">
        <v>15</v>
      </c>
      <c r="G11" s="55">
        <v>4</v>
      </c>
      <c r="H11" s="55">
        <f>SUM(F11:G11)</f>
        <v>19</v>
      </c>
      <c r="I11" s="55">
        <v>9</v>
      </c>
      <c r="J11" s="55">
        <v>7</v>
      </c>
      <c r="K11" s="55">
        <v>6</v>
      </c>
      <c r="L11" s="55">
        <v>13</v>
      </c>
      <c r="M11" s="55">
        <v>9</v>
      </c>
      <c r="N11" s="55">
        <v>9</v>
      </c>
      <c r="O11" s="55">
        <f>SUM(I11:N11)</f>
        <v>53</v>
      </c>
      <c r="P11" s="55">
        <v>0</v>
      </c>
      <c r="Q11" s="55">
        <v>0</v>
      </c>
      <c r="R11" s="55">
        <v>0</v>
      </c>
      <c r="S11" s="55">
        <f>SUM(P11:R11)</f>
        <v>0</v>
      </c>
      <c r="T11" s="55">
        <v>0</v>
      </c>
      <c r="U11" s="55">
        <v>0</v>
      </c>
      <c r="V11" s="55">
        <v>0</v>
      </c>
      <c r="W11" s="55">
        <f>SUM(T11:V11)</f>
        <v>0</v>
      </c>
      <c r="X11" s="56">
        <f t="shared" si="0"/>
        <v>72</v>
      </c>
    </row>
    <row r="12" spans="1:24" ht="12.75">
      <c r="A12" s="36"/>
      <c r="B12" s="33"/>
      <c r="C12" s="33"/>
      <c r="D12" s="34"/>
      <c r="E12" s="53" t="s">
        <v>313</v>
      </c>
      <c r="F12" s="55">
        <f aca="true" t="shared" si="2" ref="F12:W12">SUM(F10:F11)</f>
        <v>32</v>
      </c>
      <c r="G12" s="55">
        <f t="shared" si="2"/>
        <v>10</v>
      </c>
      <c r="H12" s="55">
        <f t="shared" si="2"/>
        <v>42</v>
      </c>
      <c r="I12" s="55">
        <f t="shared" si="2"/>
        <v>18</v>
      </c>
      <c r="J12" s="55">
        <f t="shared" si="2"/>
        <v>22</v>
      </c>
      <c r="K12" s="55">
        <f t="shared" si="2"/>
        <v>16</v>
      </c>
      <c r="L12" s="55">
        <f t="shared" si="2"/>
        <v>24</v>
      </c>
      <c r="M12" s="55">
        <f t="shared" si="2"/>
        <v>21</v>
      </c>
      <c r="N12" s="55">
        <f t="shared" si="2"/>
        <v>25</v>
      </c>
      <c r="O12" s="55">
        <f t="shared" si="2"/>
        <v>126</v>
      </c>
      <c r="P12" s="55">
        <f t="shared" si="2"/>
        <v>0</v>
      </c>
      <c r="Q12" s="55">
        <f t="shared" si="2"/>
        <v>0</v>
      </c>
      <c r="R12" s="55">
        <f t="shared" si="2"/>
        <v>0</v>
      </c>
      <c r="S12" s="55">
        <f t="shared" si="2"/>
        <v>0</v>
      </c>
      <c r="T12" s="55">
        <f t="shared" si="2"/>
        <v>0</v>
      </c>
      <c r="U12" s="55">
        <f t="shared" si="2"/>
        <v>0</v>
      </c>
      <c r="V12" s="55">
        <f t="shared" si="2"/>
        <v>0</v>
      </c>
      <c r="W12" s="55">
        <f t="shared" si="2"/>
        <v>0</v>
      </c>
      <c r="X12" s="56">
        <f t="shared" si="0"/>
        <v>168</v>
      </c>
    </row>
    <row r="13" spans="1:24" ht="12.75">
      <c r="A13" s="35">
        <v>3</v>
      </c>
      <c r="B13" s="30" t="s">
        <v>67</v>
      </c>
      <c r="C13" s="30" t="s">
        <v>287</v>
      </c>
      <c r="D13" s="31">
        <v>21020029</v>
      </c>
      <c r="E13" s="53" t="s">
        <v>322</v>
      </c>
      <c r="F13" s="55">
        <v>7</v>
      </c>
      <c r="G13" s="55">
        <v>3</v>
      </c>
      <c r="H13" s="55">
        <f>SUM(F13:G13)</f>
        <v>10</v>
      </c>
      <c r="I13" s="55">
        <v>2</v>
      </c>
      <c r="J13" s="55">
        <v>4</v>
      </c>
      <c r="K13" s="55">
        <v>3</v>
      </c>
      <c r="L13" s="55">
        <v>9</v>
      </c>
      <c r="M13" s="55">
        <v>8</v>
      </c>
      <c r="N13" s="55">
        <v>7</v>
      </c>
      <c r="O13" s="55">
        <f>SUM(I13:N13)</f>
        <v>33</v>
      </c>
      <c r="P13" s="55">
        <v>0</v>
      </c>
      <c r="Q13" s="55">
        <v>0</v>
      </c>
      <c r="R13" s="55">
        <v>0</v>
      </c>
      <c r="S13" s="55">
        <f>SUM(P13:R13)</f>
        <v>0</v>
      </c>
      <c r="T13" s="55">
        <v>0</v>
      </c>
      <c r="U13" s="55">
        <v>0</v>
      </c>
      <c r="V13" s="55">
        <v>0</v>
      </c>
      <c r="W13" s="55">
        <f>SUM(T13:V13)</f>
        <v>0</v>
      </c>
      <c r="X13" s="56">
        <f t="shared" si="0"/>
        <v>43</v>
      </c>
    </row>
    <row r="14" spans="1:24" ht="12.75">
      <c r="A14" s="16"/>
      <c r="B14" s="29"/>
      <c r="C14" s="29"/>
      <c r="D14" s="32" t="s">
        <v>69</v>
      </c>
      <c r="E14" s="53" t="s">
        <v>323</v>
      </c>
      <c r="F14" s="55">
        <v>5</v>
      </c>
      <c r="G14" s="55">
        <v>7</v>
      </c>
      <c r="H14" s="55">
        <f>SUM(F14:G14)</f>
        <v>12</v>
      </c>
      <c r="I14" s="55">
        <v>4</v>
      </c>
      <c r="J14" s="55">
        <v>5</v>
      </c>
      <c r="K14" s="55">
        <v>5</v>
      </c>
      <c r="L14" s="55">
        <v>9</v>
      </c>
      <c r="M14" s="55">
        <v>2</v>
      </c>
      <c r="N14" s="55">
        <v>5</v>
      </c>
      <c r="O14" s="55">
        <f>SUM(I14:N14)</f>
        <v>30</v>
      </c>
      <c r="P14" s="55">
        <v>0</v>
      </c>
      <c r="Q14" s="55">
        <v>0</v>
      </c>
      <c r="R14" s="55">
        <v>0</v>
      </c>
      <c r="S14" s="55">
        <f>SUM(P14:R14)</f>
        <v>0</v>
      </c>
      <c r="T14" s="55">
        <v>0</v>
      </c>
      <c r="U14" s="55">
        <v>0</v>
      </c>
      <c r="V14" s="55">
        <v>0</v>
      </c>
      <c r="W14" s="55">
        <f>SUM(T14:V14)</f>
        <v>0</v>
      </c>
      <c r="X14" s="56">
        <f t="shared" si="0"/>
        <v>42</v>
      </c>
    </row>
    <row r="15" spans="1:24" ht="12.75">
      <c r="A15" s="36"/>
      <c r="B15" s="33"/>
      <c r="C15" s="33"/>
      <c r="D15" s="34"/>
      <c r="E15" s="53" t="s">
        <v>313</v>
      </c>
      <c r="F15" s="55">
        <f>SUM(F13:F14)</f>
        <v>12</v>
      </c>
      <c r="G15" s="55">
        <f aca="true" t="shared" si="3" ref="G15:W15">SUM(G13:G14)</f>
        <v>10</v>
      </c>
      <c r="H15" s="55">
        <f t="shared" si="3"/>
        <v>22</v>
      </c>
      <c r="I15" s="55">
        <f t="shared" si="3"/>
        <v>6</v>
      </c>
      <c r="J15" s="55">
        <f t="shared" si="3"/>
        <v>9</v>
      </c>
      <c r="K15" s="55">
        <f t="shared" si="3"/>
        <v>8</v>
      </c>
      <c r="L15" s="55">
        <f t="shared" si="3"/>
        <v>18</v>
      </c>
      <c r="M15" s="55">
        <f t="shared" si="3"/>
        <v>10</v>
      </c>
      <c r="N15" s="55">
        <f t="shared" si="3"/>
        <v>12</v>
      </c>
      <c r="O15" s="55">
        <f t="shared" si="3"/>
        <v>63</v>
      </c>
      <c r="P15" s="55">
        <f t="shared" si="3"/>
        <v>0</v>
      </c>
      <c r="Q15" s="55">
        <f t="shared" si="3"/>
        <v>0</v>
      </c>
      <c r="R15" s="55">
        <f t="shared" si="3"/>
        <v>0</v>
      </c>
      <c r="S15" s="55">
        <f t="shared" si="3"/>
        <v>0</v>
      </c>
      <c r="T15" s="55">
        <f t="shared" si="3"/>
        <v>0</v>
      </c>
      <c r="U15" s="55">
        <f t="shared" si="3"/>
        <v>0</v>
      </c>
      <c r="V15" s="55">
        <f t="shared" si="3"/>
        <v>0</v>
      </c>
      <c r="W15" s="55">
        <f t="shared" si="3"/>
        <v>0</v>
      </c>
      <c r="X15" s="56">
        <f t="shared" si="0"/>
        <v>85</v>
      </c>
    </row>
    <row r="16" spans="1:24" s="15" customFormat="1" ht="12.75">
      <c r="A16" s="35">
        <v>4</v>
      </c>
      <c r="B16" s="30" t="s">
        <v>163</v>
      </c>
      <c r="C16" s="30" t="s">
        <v>101</v>
      </c>
      <c r="D16" s="31">
        <v>21020030</v>
      </c>
      <c r="E16" s="53" t="s">
        <v>322</v>
      </c>
      <c r="F16" s="55">
        <v>41</v>
      </c>
      <c r="G16" s="55">
        <v>39</v>
      </c>
      <c r="H16" s="55">
        <f>SUM(F16:G16)</f>
        <v>80</v>
      </c>
      <c r="I16" s="55">
        <v>95</v>
      </c>
      <c r="J16" s="55">
        <v>89</v>
      </c>
      <c r="K16" s="55">
        <v>75</v>
      </c>
      <c r="L16" s="55">
        <v>80</v>
      </c>
      <c r="M16" s="55">
        <v>103</v>
      </c>
      <c r="N16" s="55">
        <v>93</v>
      </c>
      <c r="O16" s="55">
        <f>SUM(I16:N16)</f>
        <v>535</v>
      </c>
      <c r="P16" s="55">
        <v>0</v>
      </c>
      <c r="Q16" s="55">
        <v>0</v>
      </c>
      <c r="R16" s="55">
        <v>0</v>
      </c>
      <c r="S16" s="55">
        <f>SUM(P16:R16)</f>
        <v>0</v>
      </c>
      <c r="T16" s="55">
        <v>0</v>
      </c>
      <c r="U16" s="55">
        <v>0</v>
      </c>
      <c r="V16" s="55">
        <v>0</v>
      </c>
      <c r="W16" s="55">
        <f>SUM(T16:V16)</f>
        <v>0</v>
      </c>
      <c r="X16" s="56">
        <f t="shared" si="0"/>
        <v>615</v>
      </c>
    </row>
    <row r="17" spans="1:24" s="15" customFormat="1" ht="12.75">
      <c r="A17" s="16"/>
      <c r="B17" s="29"/>
      <c r="C17" s="29"/>
      <c r="D17" s="32" t="s">
        <v>165</v>
      </c>
      <c r="E17" s="53" t="s">
        <v>323</v>
      </c>
      <c r="F17" s="55">
        <v>39</v>
      </c>
      <c r="G17" s="55">
        <v>36</v>
      </c>
      <c r="H17" s="55">
        <f>SUM(F17:G17)</f>
        <v>75</v>
      </c>
      <c r="I17" s="55">
        <v>86</v>
      </c>
      <c r="J17" s="55">
        <v>67</v>
      </c>
      <c r="K17" s="55">
        <v>67</v>
      </c>
      <c r="L17" s="55">
        <v>77</v>
      </c>
      <c r="M17" s="55">
        <v>70</v>
      </c>
      <c r="N17" s="55">
        <v>91</v>
      </c>
      <c r="O17" s="55">
        <f>SUM(I17:N17)</f>
        <v>458</v>
      </c>
      <c r="P17" s="55">
        <v>0</v>
      </c>
      <c r="Q17" s="55">
        <v>0</v>
      </c>
      <c r="R17" s="55">
        <v>0</v>
      </c>
      <c r="S17" s="55">
        <f>SUM(P17:R17)</f>
        <v>0</v>
      </c>
      <c r="T17" s="55">
        <v>0</v>
      </c>
      <c r="U17" s="55">
        <v>0</v>
      </c>
      <c r="V17" s="55">
        <v>0</v>
      </c>
      <c r="W17" s="55">
        <f>SUM(T17:V17)</f>
        <v>0</v>
      </c>
      <c r="X17" s="56">
        <f t="shared" si="0"/>
        <v>533</v>
      </c>
    </row>
    <row r="18" spans="1:24" s="15" customFormat="1" ht="12.75">
      <c r="A18" s="36"/>
      <c r="B18" s="33"/>
      <c r="C18" s="33"/>
      <c r="D18" s="34"/>
      <c r="E18" s="53" t="s">
        <v>313</v>
      </c>
      <c r="F18" s="55">
        <f aca="true" t="shared" si="4" ref="F18:W18">SUM(F16:F17)</f>
        <v>80</v>
      </c>
      <c r="G18" s="55">
        <f t="shared" si="4"/>
        <v>75</v>
      </c>
      <c r="H18" s="55">
        <f t="shared" si="4"/>
        <v>155</v>
      </c>
      <c r="I18" s="55">
        <f t="shared" si="4"/>
        <v>181</v>
      </c>
      <c r="J18" s="55">
        <f t="shared" si="4"/>
        <v>156</v>
      </c>
      <c r="K18" s="55">
        <f t="shared" si="4"/>
        <v>142</v>
      </c>
      <c r="L18" s="55">
        <f t="shared" si="4"/>
        <v>157</v>
      </c>
      <c r="M18" s="55">
        <f t="shared" si="4"/>
        <v>173</v>
      </c>
      <c r="N18" s="55">
        <f t="shared" si="4"/>
        <v>184</v>
      </c>
      <c r="O18" s="55">
        <f t="shared" si="4"/>
        <v>993</v>
      </c>
      <c r="P18" s="55">
        <f t="shared" si="4"/>
        <v>0</v>
      </c>
      <c r="Q18" s="55">
        <f t="shared" si="4"/>
        <v>0</v>
      </c>
      <c r="R18" s="55">
        <f t="shared" si="4"/>
        <v>0</v>
      </c>
      <c r="S18" s="55">
        <f t="shared" si="4"/>
        <v>0</v>
      </c>
      <c r="T18" s="55">
        <f t="shared" si="4"/>
        <v>0</v>
      </c>
      <c r="U18" s="55">
        <f t="shared" si="4"/>
        <v>0</v>
      </c>
      <c r="V18" s="55">
        <f t="shared" si="4"/>
        <v>0</v>
      </c>
      <c r="W18" s="55">
        <f t="shared" si="4"/>
        <v>0</v>
      </c>
      <c r="X18" s="56">
        <f t="shared" si="0"/>
        <v>1148</v>
      </c>
    </row>
    <row r="19" spans="1:24" ht="12.75">
      <c r="A19" s="35">
        <v>5</v>
      </c>
      <c r="B19" s="30" t="s">
        <v>271</v>
      </c>
      <c r="C19" s="30" t="s">
        <v>83</v>
      </c>
      <c r="D19" s="31">
        <v>21020031</v>
      </c>
      <c r="E19" s="53" t="s">
        <v>322</v>
      </c>
      <c r="F19" s="55">
        <v>68</v>
      </c>
      <c r="G19" s="55">
        <v>50</v>
      </c>
      <c r="H19" s="55">
        <f>SUM(F19:G19)</f>
        <v>118</v>
      </c>
      <c r="I19" s="55">
        <v>78</v>
      </c>
      <c r="J19" s="55">
        <v>68</v>
      </c>
      <c r="K19" s="55">
        <v>73</v>
      </c>
      <c r="L19" s="55">
        <v>91</v>
      </c>
      <c r="M19" s="55">
        <v>89</v>
      </c>
      <c r="N19" s="55">
        <v>113</v>
      </c>
      <c r="O19" s="55">
        <f>SUM(I19:N19)</f>
        <v>512</v>
      </c>
      <c r="P19" s="55">
        <v>0</v>
      </c>
      <c r="Q19" s="55">
        <v>0</v>
      </c>
      <c r="R19" s="55">
        <v>0</v>
      </c>
      <c r="S19" s="55">
        <f>SUM(P19:R19)</f>
        <v>0</v>
      </c>
      <c r="T19" s="55">
        <v>0</v>
      </c>
      <c r="U19" s="55">
        <v>0</v>
      </c>
      <c r="V19" s="55">
        <v>0</v>
      </c>
      <c r="W19" s="55">
        <f>SUM(T19:V19)</f>
        <v>0</v>
      </c>
      <c r="X19" s="56">
        <f t="shared" si="0"/>
        <v>630</v>
      </c>
    </row>
    <row r="20" spans="1:24" s="15" customFormat="1" ht="12.75">
      <c r="A20" s="16"/>
      <c r="B20" s="29"/>
      <c r="C20" s="29"/>
      <c r="D20" s="32" t="s">
        <v>273</v>
      </c>
      <c r="E20" s="53" t="s">
        <v>323</v>
      </c>
      <c r="F20" s="55">
        <v>57</v>
      </c>
      <c r="G20" s="55">
        <v>42</v>
      </c>
      <c r="H20" s="55">
        <f>SUM(F20:G20)</f>
        <v>99</v>
      </c>
      <c r="I20" s="55">
        <v>63</v>
      </c>
      <c r="J20" s="55">
        <v>68</v>
      </c>
      <c r="K20" s="55">
        <v>83</v>
      </c>
      <c r="L20" s="55">
        <v>71</v>
      </c>
      <c r="M20" s="55">
        <v>82</v>
      </c>
      <c r="N20" s="55">
        <v>100</v>
      </c>
      <c r="O20" s="55">
        <f>SUM(I20:N20)</f>
        <v>467</v>
      </c>
      <c r="P20" s="55">
        <v>0</v>
      </c>
      <c r="Q20" s="55">
        <v>0</v>
      </c>
      <c r="R20" s="55">
        <v>0</v>
      </c>
      <c r="S20" s="55">
        <f>SUM(P20:R20)</f>
        <v>0</v>
      </c>
      <c r="T20" s="55">
        <v>0</v>
      </c>
      <c r="U20" s="55">
        <v>0</v>
      </c>
      <c r="V20" s="55">
        <v>0</v>
      </c>
      <c r="W20" s="55">
        <f>SUM(T20:V20)</f>
        <v>0</v>
      </c>
      <c r="X20" s="56">
        <f t="shared" si="0"/>
        <v>566</v>
      </c>
    </row>
    <row r="21" spans="1:24" s="15" customFormat="1" ht="12.75">
      <c r="A21" s="36"/>
      <c r="B21" s="33"/>
      <c r="C21" s="33"/>
      <c r="D21" s="34"/>
      <c r="E21" s="53" t="s">
        <v>313</v>
      </c>
      <c r="F21" s="55">
        <f aca="true" t="shared" si="5" ref="F21:W21">SUM(F19:F20)</f>
        <v>125</v>
      </c>
      <c r="G21" s="55">
        <f t="shared" si="5"/>
        <v>92</v>
      </c>
      <c r="H21" s="55">
        <f t="shared" si="5"/>
        <v>217</v>
      </c>
      <c r="I21" s="55">
        <f t="shared" si="5"/>
        <v>141</v>
      </c>
      <c r="J21" s="55">
        <f t="shared" si="5"/>
        <v>136</v>
      </c>
      <c r="K21" s="55">
        <f t="shared" si="5"/>
        <v>156</v>
      </c>
      <c r="L21" s="55">
        <f t="shared" si="5"/>
        <v>162</v>
      </c>
      <c r="M21" s="55">
        <f t="shared" si="5"/>
        <v>171</v>
      </c>
      <c r="N21" s="55">
        <f t="shared" si="5"/>
        <v>213</v>
      </c>
      <c r="O21" s="55">
        <f t="shared" si="5"/>
        <v>979</v>
      </c>
      <c r="P21" s="55">
        <f t="shared" si="5"/>
        <v>0</v>
      </c>
      <c r="Q21" s="55">
        <f t="shared" si="5"/>
        <v>0</v>
      </c>
      <c r="R21" s="55">
        <f t="shared" si="5"/>
        <v>0</v>
      </c>
      <c r="S21" s="55">
        <f t="shared" si="5"/>
        <v>0</v>
      </c>
      <c r="T21" s="55">
        <f t="shared" si="5"/>
        <v>0</v>
      </c>
      <c r="U21" s="55">
        <f t="shared" si="5"/>
        <v>0</v>
      </c>
      <c r="V21" s="55">
        <f t="shared" si="5"/>
        <v>0</v>
      </c>
      <c r="W21" s="55">
        <f t="shared" si="5"/>
        <v>0</v>
      </c>
      <c r="X21" s="56">
        <f t="shared" si="0"/>
        <v>1196</v>
      </c>
    </row>
    <row r="22" spans="1:24" ht="12.75">
      <c r="A22" s="35">
        <v>6</v>
      </c>
      <c r="B22" s="30" t="s">
        <v>130</v>
      </c>
      <c r="C22" s="30" t="s">
        <v>53</v>
      </c>
      <c r="D22" s="31">
        <v>21020052</v>
      </c>
      <c r="E22" s="53" t="s">
        <v>322</v>
      </c>
      <c r="F22" s="58">
        <v>14</v>
      </c>
      <c r="G22" s="58">
        <v>14</v>
      </c>
      <c r="H22" s="58">
        <f>SUM(F22:G22)</f>
        <v>28</v>
      </c>
      <c r="I22" s="58">
        <v>36</v>
      </c>
      <c r="J22" s="58">
        <v>24</v>
      </c>
      <c r="K22" s="58">
        <v>26</v>
      </c>
      <c r="L22" s="58">
        <v>34</v>
      </c>
      <c r="M22" s="58">
        <v>29</v>
      </c>
      <c r="N22" s="58">
        <v>34</v>
      </c>
      <c r="O22" s="58">
        <f>SUM(I22:N22)</f>
        <v>183</v>
      </c>
      <c r="P22" s="58">
        <v>0</v>
      </c>
      <c r="Q22" s="58">
        <v>0</v>
      </c>
      <c r="R22" s="58">
        <v>0</v>
      </c>
      <c r="S22" s="58">
        <f>SUM(P22:R22)</f>
        <v>0</v>
      </c>
      <c r="T22" s="58">
        <v>0</v>
      </c>
      <c r="U22" s="58">
        <v>0</v>
      </c>
      <c r="V22" s="58">
        <v>0</v>
      </c>
      <c r="W22" s="58">
        <f>SUM(T22:V22)</f>
        <v>0</v>
      </c>
      <c r="X22" s="56">
        <f t="shared" si="0"/>
        <v>211</v>
      </c>
    </row>
    <row r="23" spans="1:24" ht="12.75">
      <c r="A23" s="16"/>
      <c r="B23" s="29"/>
      <c r="C23" s="29"/>
      <c r="D23" s="32" t="s">
        <v>132</v>
      </c>
      <c r="E23" s="53" t="s">
        <v>323</v>
      </c>
      <c r="F23" s="58">
        <v>6</v>
      </c>
      <c r="G23" s="58">
        <v>12</v>
      </c>
      <c r="H23" s="58">
        <f>SUM(F23:G23)</f>
        <v>18</v>
      </c>
      <c r="I23" s="58">
        <v>25</v>
      </c>
      <c r="J23" s="58">
        <v>19</v>
      </c>
      <c r="K23" s="58">
        <v>25</v>
      </c>
      <c r="L23" s="58">
        <v>19</v>
      </c>
      <c r="M23" s="58">
        <v>30</v>
      </c>
      <c r="N23" s="58">
        <v>33</v>
      </c>
      <c r="O23" s="58">
        <f>SUM(I23:N23)</f>
        <v>151</v>
      </c>
      <c r="P23" s="58">
        <v>0</v>
      </c>
      <c r="Q23" s="58">
        <v>0</v>
      </c>
      <c r="R23" s="58">
        <v>0</v>
      </c>
      <c r="S23" s="58">
        <f>SUM(P23:R23)</f>
        <v>0</v>
      </c>
      <c r="T23" s="58">
        <v>0</v>
      </c>
      <c r="U23" s="58">
        <v>0</v>
      </c>
      <c r="V23" s="58">
        <v>0</v>
      </c>
      <c r="W23" s="58">
        <f>SUM(T23:V23)</f>
        <v>0</v>
      </c>
      <c r="X23" s="56">
        <f t="shared" si="0"/>
        <v>169</v>
      </c>
    </row>
    <row r="24" spans="1:24" ht="12.75">
      <c r="A24" s="36"/>
      <c r="B24" s="33"/>
      <c r="C24" s="33"/>
      <c r="D24" s="34"/>
      <c r="E24" s="53" t="s">
        <v>313</v>
      </c>
      <c r="F24" s="58">
        <f aca="true" t="shared" si="6" ref="F24:W24">SUM(F22:F23)</f>
        <v>20</v>
      </c>
      <c r="G24" s="58">
        <f t="shared" si="6"/>
        <v>26</v>
      </c>
      <c r="H24" s="58">
        <f t="shared" si="6"/>
        <v>46</v>
      </c>
      <c r="I24" s="58">
        <f t="shared" si="6"/>
        <v>61</v>
      </c>
      <c r="J24" s="58">
        <f t="shared" si="6"/>
        <v>43</v>
      </c>
      <c r="K24" s="58">
        <f t="shared" si="6"/>
        <v>51</v>
      </c>
      <c r="L24" s="58">
        <f t="shared" si="6"/>
        <v>53</v>
      </c>
      <c r="M24" s="58">
        <f t="shared" si="6"/>
        <v>59</v>
      </c>
      <c r="N24" s="58">
        <f t="shared" si="6"/>
        <v>67</v>
      </c>
      <c r="O24" s="58">
        <f t="shared" si="6"/>
        <v>334</v>
      </c>
      <c r="P24" s="58">
        <f t="shared" si="6"/>
        <v>0</v>
      </c>
      <c r="Q24" s="58">
        <f t="shared" si="6"/>
        <v>0</v>
      </c>
      <c r="R24" s="58">
        <f t="shared" si="6"/>
        <v>0</v>
      </c>
      <c r="S24" s="58">
        <f t="shared" si="6"/>
        <v>0</v>
      </c>
      <c r="T24" s="58">
        <f t="shared" si="6"/>
        <v>0</v>
      </c>
      <c r="U24" s="58">
        <f t="shared" si="6"/>
        <v>0</v>
      </c>
      <c r="V24" s="58">
        <f t="shared" si="6"/>
        <v>0</v>
      </c>
      <c r="W24" s="58">
        <f t="shared" si="6"/>
        <v>0</v>
      </c>
      <c r="X24" s="56">
        <f t="shared" si="0"/>
        <v>380</v>
      </c>
    </row>
    <row r="25" spans="1:24" ht="12.75">
      <c r="A25" s="35">
        <v>7</v>
      </c>
      <c r="B25" s="30" t="s">
        <v>61</v>
      </c>
      <c r="C25" s="30" t="s">
        <v>233</v>
      </c>
      <c r="D25" s="31">
        <v>21020053</v>
      </c>
      <c r="E25" s="53" t="s">
        <v>322</v>
      </c>
      <c r="F25" s="58">
        <v>12</v>
      </c>
      <c r="G25" s="58">
        <v>4</v>
      </c>
      <c r="H25" s="58">
        <f>SUM(F25:G25)</f>
        <v>16</v>
      </c>
      <c r="I25" s="58">
        <v>8</v>
      </c>
      <c r="J25" s="58">
        <v>6</v>
      </c>
      <c r="K25" s="58">
        <v>10</v>
      </c>
      <c r="L25" s="58">
        <v>6</v>
      </c>
      <c r="M25" s="58">
        <v>2</v>
      </c>
      <c r="N25" s="58">
        <v>10</v>
      </c>
      <c r="O25" s="58">
        <f>SUM(I25:N25)</f>
        <v>42</v>
      </c>
      <c r="P25" s="58">
        <v>0</v>
      </c>
      <c r="Q25" s="58">
        <v>0</v>
      </c>
      <c r="R25" s="58">
        <v>0</v>
      </c>
      <c r="S25" s="58">
        <f>SUM(P25:R25)</f>
        <v>0</v>
      </c>
      <c r="T25" s="58">
        <v>0</v>
      </c>
      <c r="U25" s="58">
        <v>0</v>
      </c>
      <c r="V25" s="58">
        <v>0</v>
      </c>
      <c r="W25" s="58">
        <f>SUM(T25:V25)</f>
        <v>0</v>
      </c>
      <c r="X25" s="56">
        <f t="shared" si="0"/>
        <v>58</v>
      </c>
    </row>
    <row r="26" spans="1:24" ht="12.75">
      <c r="A26" s="16"/>
      <c r="B26" s="29"/>
      <c r="C26" s="29"/>
      <c r="D26" s="32" t="s">
        <v>63</v>
      </c>
      <c r="E26" s="53" t="s">
        <v>323</v>
      </c>
      <c r="F26" s="58">
        <v>11</v>
      </c>
      <c r="G26" s="58">
        <v>8</v>
      </c>
      <c r="H26" s="58">
        <f>SUM(F26:G26)</f>
        <v>19</v>
      </c>
      <c r="I26" s="58">
        <v>5</v>
      </c>
      <c r="J26" s="58">
        <v>11</v>
      </c>
      <c r="K26" s="58">
        <v>6</v>
      </c>
      <c r="L26" s="58">
        <v>3</v>
      </c>
      <c r="M26" s="58">
        <v>7</v>
      </c>
      <c r="N26" s="58">
        <v>14</v>
      </c>
      <c r="O26" s="58">
        <f>SUM(I26:N26)</f>
        <v>46</v>
      </c>
      <c r="P26" s="58">
        <v>0</v>
      </c>
      <c r="Q26" s="58">
        <v>0</v>
      </c>
      <c r="R26" s="58">
        <v>0</v>
      </c>
      <c r="S26" s="58">
        <f>SUM(P26:R26)</f>
        <v>0</v>
      </c>
      <c r="T26" s="58">
        <v>0</v>
      </c>
      <c r="U26" s="58">
        <v>0</v>
      </c>
      <c r="V26" s="58">
        <v>0</v>
      </c>
      <c r="W26" s="58">
        <f>SUM(T26:V26)</f>
        <v>0</v>
      </c>
      <c r="X26" s="56">
        <f t="shared" si="0"/>
        <v>65</v>
      </c>
    </row>
    <row r="27" spans="1:24" ht="12.75">
      <c r="A27" s="36"/>
      <c r="B27" s="33"/>
      <c r="C27" s="33"/>
      <c r="D27" s="34"/>
      <c r="E27" s="53" t="s">
        <v>313</v>
      </c>
      <c r="F27" s="58">
        <f aca="true" t="shared" si="7" ref="F27:W27">SUM(F25:F26)</f>
        <v>23</v>
      </c>
      <c r="G27" s="58">
        <f t="shared" si="7"/>
        <v>12</v>
      </c>
      <c r="H27" s="58">
        <f t="shared" si="7"/>
        <v>35</v>
      </c>
      <c r="I27" s="58">
        <f t="shared" si="7"/>
        <v>13</v>
      </c>
      <c r="J27" s="58">
        <f t="shared" si="7"/>
        <v>17</v>
      </c>
      <c r="K27" s="58">
        <f t="shared" si="7"/>
        <v>16</v>
      </c>
      <c r="L27" s="58">
        <f t="shared" si="7"/>
        <v>9</v>
      </c>
      <c r="M27" s="58">
        <f t="shared" si="7"/>
        <v>9</v>
      </c>
      <c r="N27" s="58">
        <f t="shared" si="7"/>
        <v>24</v>
      </c>
      <c r="O27" s="58">
        <f t="shared" si="7"/>
        <v>88</v>
      </c>
      <c r="P27" s="58">
        <f t="shared" si="7"/>
        <v>0</v>
      </c>
      <c r="Q27" s="58">
        <f t="shared" si="7"/>
        <v>0</v>
      </c>
      <c r="R27" s="58">
        <f t="shared" si="7"/>
        <v>0</v>
      </c>
      <c r="S27" s="58">
        <f t="shared" si="7"/>
        <v>0</v>
      </c>
      <c r="T27" s="58">
        <f t="shared" si="7"/>
        <v>0</v>
      </c>
      <c r="U27" s="58">
        <f t="shared" si="7"/>
        <v>0</v>
      </c>
      <c r="V27" s="58">
        <f t="shared" si="7"/>
        <v>0</v>
      </c>
      <c r="W27" s="58">
        <f t="shared" si="7"/>
        <v>0</v>
      </c>
      <c r="X27" s="56">
        <f t="shared" si="0"/>
        <v>123</v>
      </c>
    </row>
    <row r="28" spans="1:24" ht="12.75">
      <c r="A28" s="35">
        <v>8</v>
      </c>
      <c r="B28" s="30" t="s">
        <v>205</v>
      </c>
      <c r="C28" s="30" t="s">
        <v>59</v>
      </c>
      <c r="D28" s="31">
        <v>21020054</v>
      </c>
      <c r="E28" s="53" t="s">
        <v>322</v>
      </c>
      <c r="F28" s="58">
        <v>0</v>
      </c>
      <c r="G28" s="58">
        <v>12</v>
      </c>
      <c r="H28" s="58">
        <f>SUM(F28:G28)</f>
        <v>12</v>
      </c>
      <c r="I28" s="58">
        <v>18</v>
      </c>
      <c r="J28" s="58">
        <v>12</v>
      </c>
      <c r="K28" s="58">
        <v>14</v>
      </c>
      <c r="L28" s="58">
        <v>9</v>
      </c>
      <c r="M28" s="58">
        <v>16</v>
      </c>
      <c r="N28" s="58">
        <v>20</v>
      </c>
      <c r="O28" s="58">
        <f>SUM(I28:N28)</f>
        <v>89</v>
      </c>
      <c r="P28" s="58">
        <v>0</v>
      </c>
      <c r="Q28" s="58">
        <v>0</v>
      </c>
      <c r="R28" s="58">
        <v>0</v>
      </c>
      <c r="S28" s="58">
        <f>SUM(P28:R28)</f>
        <v>0</v>
      </c>
      <c r="T28" s="58">
        <v>0</v>
      </c>
      <c r="U28" s="58">
        <v>0</v>
      </c>
      <c r="V28" s="58">
        <v>0</v>
      </c>
      <c r="W28" s="58">
        <f>SUM(T28:V28)</f>
        <v>0</v>
      </c>
      <c r="X28" s="56">
        <f t="shared" si="0"/>
        <v>101</v>
      </c>
    </row>
    <row r="29" spans="1:24" ht="12.75">
      <c r="A29" s="16"/>
      <c r="B29" s="29"/>
      <c r="C29" s="29"/>
      <c r="D29" s="32" t="s">
        <v>207</v>
      </c>
      <c r="E29" s="53" t="s">
        <v>323</v>
      </c>
      <c r="F29" s="58">
        <v>0</v>
      </c>
      <c r="G29" s="58">
        <v>17</v>
      </c>
      <c r="H29" s="58">
        <f>SUM(F29:G29)</f>
        <v>17</v>
      </c>
      <c r="I29" s="58">
        <v>10</v>
      </c>
      <c r="J29" s="58">
        <v>18</v>
      </c>
      <c r="K29" s="58">
        <v>18</v>
      </c>
      <c r="L29" s="58">
        <v>12</v>
      </c>
      <c r="M29" s="58">
        <v>14</v>
      </c>
      <c r="N29" s="58">
        <v>20</v>
      </c>
      <c r="O29" s="58">
        <f>SUM(I29:N29)</f>
        <v>92</v>
      </c>
      <c r="P29" s="58">
        <v>0</v>
      </c>
      <c r="Q29" s="58">
        <v>0</v>
      </c>
      <c r="R29" s="58">
        <v>0</v>
      </c>
      <c r="S29" s="58">
        <f>SUM(P29:R29)</f>
        <v>0</v>
      </c>
      <c r="T29" s="58">
        <v>0</v>
      </c>
      <c r="U29" s="58">
        <v>0</v>
      </c>
      <c r="V29" s="58">
        <v>0</v>
      </c>
      <c r="W29" s="58">
        <f>SUM(T29:V29)</f>
        <v>0</v>
      </c>
      <c r="X29" s="56">
        <f t="shared" si="0"/>
        <v>109</v>
      </c>
    </row>
    <row r="30" spans="1:24" ht="12.75">
      <c r="A30" s="36"/>
      <c r="B30" s="33"/>
      <c r="C30" s="33"/>
      <c r="D30" s="34"/>
      <c r="E30" s="53" t="s">
        <v>313</v>
      </c>
      <c r="F30" s="58">
        <f aca="true" t="shared" si="8" ref="F30:W30">SUM(F28:F29)</f>
        <v>0</v>
      </c>
      <c r="G30" s="58">
        <f t="shared" si="8"/>
        <v>29</v>
      </c>
      <c r="H30" s="58">
        <f t="shared" si="8"/>
        <v>29</v>
      </c>
      <c r="I30" s="58">
        <f t="shared" si="8"/>
        <v>28</v>
      </c>
      <c r="J30" s="58">
        <f t="shared" si="8"/>
        <v>30</v>
      </c>
      <c r="K30" s="58">
        <f t="shared" si="8"/>
        <v>32</v>
      </c>
      <c r="L30" s="58">
        <f t="shared" si="8"/>
        <v>21</v>
      </c>
      <c r="M30" s="58">
        <f t="shared" si="8"/>
        <v>30</v>
      </c>
      <c r="N30" s="58">
        <f t="shared" si="8"/>
        <v>40</v>
      </c>
      <c r="O30" s="58">
        <f t="shared" si="8"/>
        <v>181</v>
      </c>
      <c r="P30" s="58">
        <f t="shared" si="8"/>
        <v>0</v>
      </c>
      <c r="Q30" s="58">
        <f t="shared" si="8"/>
        <v>0</v>
      </c>
      <c r="R30" s="58">
        <f t="shared" si="8"/>
        <v>0</v>
      </c>
      <c r="S30" s="58">
        <f t="shared" si="8"/>
        <v>0</v>
      </c>
      <c r="T30" s="58">
        <f t="shared" si="8"/>
        <v>0</v>
      </c>
      <c r="U30" s="58">
        <f t="shared" si="8"/>
        <v>0</v>
      </c>
      <c r="V30" s="58">
        <f t="shared" si="8"/>
        <v>0</v>
      </c>
      <c r="W30" s="58">
        <f t="shared" si="8"/>
        <v>0</v>
      </c>
      <c r="X30" s="56">
        <f t="shared" si="0"/>
        <v>210</v>
      </c>
    </row>
    <row r="31" spans="1:24" ht="12.75">
      <c r="A31" s="35">
        <v>9</v>
      </c>
      <c r="B31" s="30" t="s">
        <v>202</v>
      </c>
      <c r="C31" s="30" t="s">
        <v>263</v>
      </c>
      <c r="D31" s="31">
        <v>21020055</v>
      </c>
      <c r="E31" s="53" t="s">
        <v>322</v>
      </c>
      <c r="F31" s="58">
        <v>5</v>
      </c>
      <c r="G31" s="58">
        <v>5</v>
      </c>
      <c r="H31" s="58">
        <f>SUM(F31:G31)</f>
        <v>10</v>
      </c>
      <c r="I31" s="58">
        <v>3</v>
      </c>
      <c r="J31" s="58">
        <v>6</v>
      </c>
      <c r="K31" s="58">
        <v>7</v>
      </c>
      <c r="L31" s="58">
        <v>5</v>
      </c>
      <c r="M31" s="58">
        <v>9</v>
      </c>
      <c r="N31" s="58">
        <v>7</v>
      </c>
      <c r="O31" s="58">
        <f>SUM(I31:N31)</f>
        <v>37</v>
      </c>
      <c r="P31" s="58">
        <v>0</v>
      </c>
      <c r="Q31" s="58">
        <v>0</v>
      </c>
      <c r="R31" s="58">
        <v>0</v>
      </c>
      <c r="S31" s="58">
        <f>SUM(P31:R31)</f>
        <v>0</v>
      </c>
      <c r="T31" s="58">
        <v>0</v>
      </c>
      <c r="U31" s="58">
        <v>0</v>
      </c>
      <c r="V31" s="58">
        <v>0</v>
      </c>
      <c r="W31" s="58">
        <f>SUM(T31:V31)</f>
        <v>0</v>
      </c>
      <c r="X31" s="56">
        <f t="shared" si="0"/>
        <v>47</v>
      </c>
    </row>
    <row r="32" spans="1:24" ht="12.75">
      <c r="A32" s="16"/>
      <c r="B32" s="29"/>
      <c r="C32" s="29"/>
      <c r="D32" s="32" t="s">
        <v>204</v>
      </c>
      <c r="E32" s="53" t="s">
        <v>323</v>
      </c>
      <c r="F32" s="58">
        <v>16</v>
      </c>
      <c r="G32" s="58">
        <v>9</v>
      </c>
      <c r="H32" s="58">
        <f>SUM(F32:G32)</f>
        <v>25</v>
      </c>
      <c r="I32" s="58">
        <v>10</v>
      </c>
      <c r="J32" s="58">
        <v>5</v>
      </c>
      <c r="K32" s="58">
        <v>4</v>
      </c>
      <c r="L32" s="58">
        <v>8</v>
      </c>
      <c r="M32" s="58">
        <v>4</v>
      </c>
      <c r="N32" s="58">
        <v>5</v>
      </c>
      <c r="O32" s="58">
        <f>SUM(I32:N32)</f>
        <v>36</v>
      </c>
      <c r="P32" s="58">
        <v>0</v>
      </c>
      <c r="Q32" s="58">
        <v>0</v>
      </c>
      <c r="R32" s="58">
        <v>0</v>
      </c>
      <c r="S32" s="58">
        <f>SUM(P32:R32)</f>
        <v>0</v>
      </c>
      <c r="T32" s="58">
        <v>0</v>
      </c>
      <c r="U32" s="58">
        <v>0</v>
      </c>
      <c r="V32" s="58">
        <v>0</v>
      </c>
      <c r="W32" s="58">
        <f>SUM(T32:V32)</f>
        <v>0</v>
      </c>
      <c r="X32" s="56">
        <f t="shared" si="0"/>
        <v>61</v>
      </c>
    </row>
    <row r="33" spans="1:24" ht="12.75">
      <c r="A33" s="36"/>
      <c r="B33" s="33"/>
      <c r="C33" s="33"/>
      <c r="D33" s="34"/>
      <c r="E33" s="53" t="s">
        <v>313</v>
      </c>
      <c r="F33" s="58">
        <f aca="true" t="shared" si="9" ref="F33:W33">SUM(F31:F32)</f>
        <v>21</v>
      </c>
      <c r="G33" s="58">
        <f t="shared" si="9"/>
        <v>14</v>
      </c>
      <c r="H33" s="58">
        <f t="shared" si="9"/>
        <v>35</v>
      </c>
      <c r="I33" s="58">
        <f t="shared" si="9"/>
        <v>13</v>
      </c>
      <c r="J33" s="58">
        <f t="shared" si="9"/>
        <v>11</v>
      </c>
      <c r="K33" s="58">
        <f t="shared" si="9"/>
        <v>11</v>
      </c>
      <c r="L33" s="58">
        <f t="shared" si="9"/>
        <v>13</v>
      </c>
      <c r="M33" s="58">
        <f t="shared" si="9"/>
        <v>13</v>
      </c>
      <c r="N33" s="58">
        <f t="shared" si="9"/>
        <v>12</v>
      </c>
      <c r="O33" s="58">
        <f t="shared" si="9"/>
        <v>73</v>
      </c>
      <c r="P33" s="58">
        <f t="shared" si="9"/>
        <v>0</v>
      </c>
      <c r="Q33" s="58">
        <f t="shared" si="9"/>
        <v>0</v>
      </c>
      <c r="R33" s="58">
        <f t="shared" si="9"/>
        <v>0</v>
      </c>
      <c r="S33" s="58">
        <f t="shared" si="9"/>
        <v>0</v>
      </c>
      <c r="T33" s="58">
        <f t="shared" si="9"/>
        <v>0</v>
      </c>
      <c r="U33" s="58">
        <f t="shared" si="9"/>
        <v>0</v>
      </c>
      <c r="V33" s="58">
        <f t="shared" si="9"/>
        <v>0</v>
      </c>
      <c r="W33" s="58">
        <f t="shared" si="9"/>
        <v>0</v>
      </c>
      <c r="X33" s="56">
        <f t="shared" si="0"/>
        <v>108</v>
      </c>
    </row>
    <row r="34" spans="1:24" ht="12.75">
      <c r="A34" s="35">
        <v>10</v>
      </c>
      <c r="B34" s="30" t="s">
        <v>2</v>
      </c>
      <c r="C34" s="30" t="s">
        <v>164</v>
      </c>
      <c r="D34" s="31">
        <v>21020056</v>
      </c>
      <c r="E34" s="53" t="s">
        <v>322</v>
      </c>
      <c r="F34" s="58">
        <v>10</v>
      </c>
      <c r="G34" s="58">
        <v>13</v>
      </c>
      <c r="H34" s="58">
        <f>SUM(F34:G34)</f>
        <v>23</v>
      </c>
      <c r="I34" s="58">
        <v>12</v>
      </c>
      <c r="J34" s="58">
        <v>12</v>
      </c>
      <c r="K34" s="58">
        <v>15</v>
      </c>
      <c r="L34" s="58">
        <v>14</v>
      </c>
      <c r="M34" s="58">
        <v>12</v>
      </c>
      <c r="N34" s="58">
        <v>16</v>
      </c>
      <c r="O34" s="58">
        <f>SUM(I34:N34)</f>
        <v>81</v>
      </c>
      <c r="P34" s="58">
        <v>0</v>
      </c>
      <c r="Q34" s="58">
        <v>0</v>
      </c>
      <c r="R34" s="58">
        <v>0</v>
      </c>
      <c r="S34" s="58">
        <f>SUM(P34:R34)</f>
        <v>0</v>
      </c>
      <c r="T34" s="58">
        <v>0</v>
      </c>
      <c r="U34" s="58">
        <v>0</v>
      </c>
      <c r="V34" s="58">
        <v>0</v>
      </c>
      <c r="W34" s="58">
        <f>SUM(T34:V34)</f>
        <v>0</v>
      </c>
      <c r="X34" s="56">
        <f t="shared" si="0"/>
        <v>104</v>
      </c>
    </row>
    <row r="35" spans="1:24" ht="12.75">
      <c r="A35" s="16"/>
      <c r="B35" s="29"/>
      <c r="C35" s="29"/>
      <c r="D35" s="32" t="s">
        <v>4</v>
      </c>
      <c r="E35" s="53" t="s">
        <v>323</v>
      </c>
      <c r="F35" s="58">
        <v>5</v>
      </c>
      <c r="G35" s="58">
        <v>7</v>
      </c>
      <c r="H35" s="58">
        <f>SUM(F35:G35)</f>
        <v>12</v>
      </c>
      <c r="I35" s="58">
        <v>3</v>
      </c>
      <c r="J35" s="58">
        <v>7</v>
      </c>
      <c r="K35" s="58">
        <v>13</v>
      </c>
      <c r="L35" s="58">
        <v>17</v>
      </c>
      <c r="M35" s="58">
        <v>9</v>
      </c>
      <c r="N35" s="58">
        <v>12</v>
      </c>
      <c r="O35" s="58">
        <f>SUM(I35:N35)</f>
        <v>61</v>
      </c>
      <c r="P35" s="58">
        <v>0</v>
      </c>
      <c r="Q35" s="58">
        <v>0</v>
      </c>
      <c r="R35" s="58">
        <v>0</v>
      </c>
      <c r="S35" s="58">
        <f>SUM(P35:R35)</f>
        <v>0</v>
      </c>
      <c r="T35" s="58">
        <v>0</v>
      </c>
      <c r="U35" s="58">
        <v>0</v>
      </c>
      <c r="V35" s="58">
        <v>0</v>
      </c>
      <c r="W35" s="58">
        <f>SUM(T35:V35)</f>
        <v>0</v>
      </c>
      <c r="X35" s="56">
        <f t="shared" si="0"/>
        <v>73</v>
      </c>
    </row>
    <row r="36" spans="1:24" ht="12.75">
      <c r="A36" s="36"/>
      <c r="B36" s="33"/>
      <c r="C36" s="33"/>
      <c r="D36" s="34"/>
      <c r="E36" s="53" t="s">
        <v>313</v>
      </c>
      <c r="F36" s="58">
        <f aca="true" t="shared" si="10" ref="F36:W36">SUM(F34:F35)</f>
        <v>15</v>
      </c>
      <c r="G36" s="58">
        <f t="shared" si="10"/>
        <v>20</v>
      </c>
      <c r="H36" s="58">
        <f t="shared" si="10"/>
        <v>35</v>
      </c>
      <c r="I36" s="58">
        <f t="shared" si="10"/>
        <v>15</v>
      </c>
      <c r="J36" s="58">
        <f t="shared" si="10"/>
        <v>19</v>
      </c>
      <c r="K36" s="58">
        <f t="shared" si="10"/>
        <v>28</v>
      </c>
      <c r="L36" s="58">
        <f t="shared" si="10"/>
        <v>31</v>
      </c>
      <c r="M36" s="58">
        <f t="shared" si="10"/>
        <v>21</v>
      </c>
      <c r="N36" s="58">
        <f t="shared" si="10"/>
        <v>28</v>
      </c>
      <c r="O36" s="58">
        <f t="shared" si="10"/>
        <v>142</v>
      </c>
      <c r="P36" s="58">
        <f t="shared" si="10"/>
        <v>0</v>
      </c>
      <c r="Q36" s="58">
        <f t="shared" si="10"/>
        <v>0</v>
      </c>
      <c r="R36" s="58">
        <f t="shared" si="10"/>
        <v>0</v>
      </c>
      <c r="S36" s="58">
        <f t="shared" si="10"/>
        <v>0</v>
      </c>
      <c r="T36" s="58">
        <f t="shared" si="10"/>
        <v>0</v>
      </c>
      <c r="U36" s="58">
        <f t="shared" si="10"/>
        <v>0</v>
      </c>
      <c r="V36" s="58">
        <f t="shared" si="10"/>
        <v>0</v>
      </c>
      <c r="W36" s="58">
        <f t="shared" si="10"/>
        <v>0</v>
      </c>
      <c r="X36" s="56">
        <f t="shared" si="0"/>
        <v>177</v>
      </c>
    </row>
    <row r="37" spans="1:24" ht="12.75">
      <c r="A37" s="35">
        <v>11</v>
      </c>
      <c r="B37" s="30" t="s">
        <v>55</v>
      </c>
      <c r="C37" s="30" t="s">
        <v>77</v>
      </c>
      <c r="D37" s="31">
        <v>21020057</v>
      </c>
      <c r="E37" s="53" t="s">
        <v>322</v>
      </c>
      <c r="F37" s="58">
        <v>6</v>
      </c>
      <c r="G37" s="58">
        <v>6</v>
      </c>
      <c r="H37" s="58">
        <f>SUM(F37:G37)</f>
        <v>12</v>
      </c>
      <c r="I37" s="58">
        <v>3</v>
      </c>
      <c r="J37" s="58">
        <v>4</v>
      </c>
      <c r="K37" s="58">
        <v>3</v>
      </c>
      <c r="L37" s="58">
        <v>4</v>
      </c>
      <c r="M37" s="58">
        <v>3</v>
      </c>
      <c r="N37" s="58">
        <v>2</v>
      </c>
      <c r="O37" s="58">
        <f>SUM(I37:N37)</f>
        <v>19</v>
      </c>
      <c r="P37" s="58">
        <v>0</v>
      </c>
      <c r="Q37" s="58">
        <v>0</v>
      </c>
      <c r="R37" s="58">
        <v>0</v>
      </c>
      <c r="S37" s="58">
        <f>SUM(P37:R37)</f>
        <v>0</v>
      </c>
      <c r="T37" s="58">
        <v>0</v>
      </c>
      <c r="U37" s="58">
        <v>0</v>
      </c>
      <c r="V37" s="58">
        <v>0</v>
      </c>
      <c r="W37" s="58">
        <f>SUM(T37:V37)</f>
        <v>0</v>
      </c>
      <c r="X37" s="56">
        <f t="shared" si="0"/>
        <v>31</v>
      </c>
    </row>
    <row r="38" spans="1:24" ht="12.75">
      <c r="A38" s="16"/>
      <c r="B38" s="29"/>
      <c r="C38" s="29"/>
      <c r="D38" s="32" t="s">
        <v>57</v>
      </c>
      <c r="E38" s="53" t="s">
        <v>323</v>
      </c>
      <c r="F38" s="58">
        <v>2</v>
      </c>
      <c r="G38" s="58">
        <v>2</v>
      </c>
      <c r="H38" s="58">
        <f>SUM(F38:G38)</f>
        <v>4</v>
      </c>
      <c r="I38" s="58">
        <v>6</v>
      </c>
      <c r="J38" s="58">
        <v>3</v>
      </c>
      <c r="K38" s="58">
        <v>2</v>
      </c>
      <c r="L38" s="58">
        <v>2</v>
      </c>
      <c r="M38" s="58">
        <v>5</v>
      </c>
      <c r="N38" s="58">
        <v>3</v>
      </c>
      <c r="O38" s="58">
        <f>SUM(I38:N38)</f>
        <v>21</v>
      </c>
      <c r="P38" s="58">
        <v>0</v>
      </c>
      <c r="Q38" s="58">
        <v>0</v>
      </c>
      <c r="R38" s="58">
        <v>0</v>
      </c>
      <c r="S38" s="58">
        <f>SUM(P38:R38)</f>
        <v>0</v>
      </c>
      <c r="T38" s="58">
        <v>0</v>
      </c>
      <c r="U38" s="58">
        <v>0</v>
      </c>
      <c r="V38" s="58">
        <v>0</v>
      </c>
      <c r="W38" s="58">
        <f>SUM(T38:V38)</f>
        <v>0</v>
      </c>
      <c r="X38" s="56">
        <f t="shared" si="0"/>
        <v>25</v>
      </c>
    </row>
    <row r="39" spans="1:24" ht="12.75">
      <c r="A39" s="36"/>
      <c r="B39" s="33"/>
      <c r="C39" s="33"/>
      <c r="D39" s="34"/>
      <c r="E39" s="53" t="s">
        <v>313</v>
      </c>
      <c r="F39" s="58">
        <f aca="true" t="shared" si="11" ref="F39:W39">SUM(F37:F38)</f>
        <v>8</v>
      </c>
      <c r="G39" s="58">
        <f t="shared" si="11"/>
        <v>8</v>
      </c>
      <c r="H39" s="58">
        <f t="shared" si="11"/>
        <v>16</v>
      </c>
      <c r="I39" s="58">
        <f t="shared" si="11"/>
        <v>9</v>
      </c>
      <c r="J39" s="58">
        <f t="shared" si="11"/>
        <v>7</v>
      </c>
      <c r="K39" s="58">
        <f t="shared" si="11"/>
        <v>5</v>
      </c>
      <c r="L39" s="58">
        <f t="shared" si="11"/>
        <v>6</v>
      </c>
      <c r="M39" s="58">
        <f t="shared" si="11"/>
        <v>8</v>
      </c>
      <c r="N39" s="58">
        <f t="shared" si="11"/>
        <v>5</v>
      </c>
      <c r="O39" s="58">
        <f t="shared" si="11"/>
        <v>40</v>
      </c>
      <c r="P39" s="58">
        <f t="shared" si="11"/>
        <v>0</v>
      </c>
      <c r="Q39" s="58">
        <f t="shared" si="11"/>
        <v>0</v>
      </c>
      <c r="R39" s="58">
        <f t="shared" si="11"/>
        <v>0</v>
      </c>
      <c r="S39" s="58">
        <f t="shared" si="11"/>
        <v>0</v>
      </c>
      <c r="T39" s="58">
        <f t="shared" si="11"/>
        <v>0</v>
      </c>
      <c r="U39" s="58">
        <f t="shared" si="11"/>
        <v>0</v>
      </c>
      <c r="V39" s="58">
        <f t="shared" si="11"/>
        <v>0</v>
      </c>
      <c r="W39" s="58">
        <f t="shared" si="11"/>
        <v>0</v>
      </c>
      <c r="X39" s="56">
        <f t="shared" si="0"/>
        <v>56</v>
      </c>
    </row>
    <row r="40" spans="1:24" ht="12.75">
      <c r="A40" s="35">
        <v>12</v>
      </c>
      <c r="B40" s="30" t="s">
        <v>136</v>
      </c>
      <c r="C40" s="30" t="s">
        <v>62</v>
      </c>
      <c r="D40" s="31">
        <v>21020058</v>
      </c>
      <c r="E40" s="53" t="s">
        <v>322</v>
      </c>
      <c r="F40" s="58">
        <v>14</v>
      </c>
      <c r="G40" s="58">
        <v>1</v>
      </c>
      <c r="H40" s="58">
        <f>SUM(F40:G40)</f>
        <v>15</v>
      </c>
      <c r="I40" s="58">
        <v>9</v>
      </c>
      <c r="J40" s="58">
        <v>9</v>
      </c>
      <c r="K40" s="58">
        <v>6</v>
      </c>
      <c r="L40" s="58">
        <v>6</v>
      </c>
      <c r="M40" s="58">
        <v>4</v>
      </c>
      <c r="N40" s="58">
        <v>10</v>
      </c>
      <c r="O40" s="58">
        <f>SUM(I40:N40)</f>
        <v>44</v>
      </c>
      <c r="P40" s="58">
        <v>0</v>
      </c>
      <c r="Q40" s="58">
        <v>0</v>
      </c>
      <c r="R40" s="58">
        <v>0</v>
      </c>
      <c r="S40" s="58">
        <f>SUM(P40:R40)</f>
        <v>0</v>
      </c>
      <c r="T40" s="58">
        <v>0</v>
      </c>
      <c r="U40" s="58">
        <v>0</v>
      </c>
      <c r="V40" s="58">
        <v>0</v>
      </c>
      <c r="W40" s="58">
        <f>SUM(T40:V40)</f>
        <v>0</v>
      </c>
      <c r="X40" s="56">
        <f t="shared" si="0"/>
        <v>59</v>
      </c>
    </row>
    <row r="41" spans="1:24" ht="12.75">
      <c r="A41" s="16"/>
      <c r="B41" s="29"/>
      <c r="C41" s="29"/>
      <c r="D41" s="32" t="s">
        <v>138</v>
      </c>
      <c r="E41" s="53" t="s">
        <v>323</v>
      </c>
      <c r="F41" s="58">
        <v>15</v>
      </c>
      <c r="G41" s="58">
        <v>9</v>
      </c>
      <c r="H41" s="58">
        <f>SUM(F41:G41)</f>
        <v>24</v>
      </c>
      <c r="I41" s="58">
        <v>8</v>
      </c>
      <c r="J41" s="58">
        <v>1</v>
      </c>
      <c r="K41" s="58">
        <v>11</v>
      </c>
      <c r="L41" s="58">
        <v>10</v>
      </c>
      <c r="M41" s="58">
        <v>8</v>
      </c>
      <c r="N41" s="58">
        <v>6</v>
      </c>
      <c r="O41" s="58">
        <f>SUM(I41:N41)</f>
        <v>44</v>
      </c>
      <c r="P41" s="58">
        <v>0</v>
      </c>
      <c r="Q41" s="58">
        <v>0</v>
      </c>
      <c r="R41" s="58">
        <v>0</v>
      </c>
      <c r="S41" s="58">
        <f>SUM(P41:R41)</f>
        <v>0</v>
      </c>
      <c r="T41" s="58">
        <v>0</v>
      </c>
      <c r="U41" s="58">
        <v>0</v>
      </c>
      <c r="V41" s="58">
        <v>0</v>
      </c>
      <c r="W41" s="58">
        <f>SUM(T41:V41)</f>
        <v>0</v>
      </c>
      <c r="X41" s="56">
        <f t="shared" si="0"/>
        <v>68</v>
      </c>
    </row>
    <row r="42" spans="1:24" ht="12.75">
      <c r="A42" s="36"/>
      <c r="B42" s="33"/>
      <c r="C42" s="33"/>
      <c r="D42" s="34"/>
      <c r="E42" s="53" t="s">
        <v>313</v>
      </c>
      <c r="F42" s="58">
        <f aca="true" t="shared" si="12" ref="F42:W42">SUM(F40:F41)</f>
        <v>29</v>
      </c>
      <c r="G42" s="58">
        <f t="shared" si="12"/>
        <v>10</v>
      </c>
      <c r="H42" s="58">
        <f t="shared" si="12"/>
        <v>39</v>
      </c>
      <c r="I42" s="58">
        <f t="shared" si="12"/>
        <v>17</v>
      </c>
      <c r="J42" s="58">
        <f t="shared" si="12"/>
        <v>10</v>
      </c>
      <c r="K42" s="58">
        <f t="shared" si="12"/>
        <v>17</v>
      </c>
      <c r="L42" s="58">
        <f t="shared" si="12"/>
        <v>16</v>
      </c>
      <c r="M42" s="58">
        <f t="shared" si="12"/>
        <v>12</v>
      </c>
      <c r="N42" s="58">
        <f t="shared" si="12"/>
        <v>16</v>
      </c>
      <c r="O42" s="58">
        <f t="shared" si="12"/>
        <v>88</v>
      </c>
      <c r="P42" s="58">
        <f t="shared" si="12"/>
        <v>0</v>
      </c>
      <c r="Q42" s="58">
        <f t="shared" si="12"/>
        <v>0</v>
      </c>
      <c r="R42" s="58">
        <f t="shared" si="12"/>
        <v>0</v>
      </c>
      <c r="S42" s="58">
        <f t="shared" si="12"/>
        <v>0</v>
      </c>
      <c r="T42" s="58">
        <f t="shared" si="12"/>
        <v>0</v>
      </c>
      <c r="U42" s="58">
        <f t="shared" si="12"/>
        <v>0</v>
      </c>
      <c r="V42" s="58">
        <f t="shared" si="12"/>
        <v>0</v>
      </c>
      <c r="W42" s="58">
        <f t="shared" si="12"/>
        <v>0</v>
      </c>
      <c r="X42" s="56">
        <f t="shared" si="0"/>
        <v>127</v>
      </c>
    </row>
    <row r="43" spans="1:24" ht="12.75">
      <c r="A43" s="51"/>
      <c r="B43" s="29"/>
      <c r="C43" s="29"/>
      <c r="D43" s="52"/>
      <c r="E43" s="54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2.75">
      <c r="A44" s="35">
        <v>13</v>
      </c>
      <c r="B44" s="30" t="s">
        <v>49</v>
      </c>
      <c r="C44" s="30" t="s">
        <v>143</v>
      </c>
      <c r="D44" s="31">
        <v>21020062</v>
      </c>
      <c r="E44" s="53" t="s">
        <v>322</v>
      </c>
      <c r="F44" s="58">
        <v>3</v>
      </c>
      <c r="G44" s="58">
        <v>3</v>
      </c>
      <c r="H44" s="58">
        <f>SUM(F44:G44)</f>
        <v>6</v>
      </c>
      <c r="I44" s="58">
        <v>2</v>
      </c>
      <c r="J44" s="58">
        <v>7</v>
      </c>
      <c r="K44" s="58">
        <v>8</v>
      </c>
      <c r="L44" s="58">
        <v>3</v>
      </c>
      <c r="M44" s="58">
        <v>0</v>
      </c>
      <c r="N44" s="58">
        <v>4</v>
      </c>
      <c r="O44" s="58">
        <f>SUM(I44:N44)</f>
        <v>24</v>
      </c>
      <c r="P44" s="58">
        <v>0</v>
      </c>
      <c r="Q44" s="58">
        <v>0</v>
      </c>
      <c r="R44" s="58">
        <v>0</v>
      </c>
      <c r="S44" s="58">
        <f>SUM(P44:R44)</f>
        <v>0</v>
      </c>
      <c r="T44" s="58">
        <v>0</v>
      </c>
      <c r="U44" s="58">
        <v>0</v>
      </c>
      <c r="V44" s="58">
        <v>0</v>
      </c>
      <c r="W44" s="58">
        <f>SUM(T44:V44)</f>
        <v>0</v>
      </c>
      <c r="X44" s="59">
        <f>SUM(W44,S44,O44,H44)</f>
        <v>30</v>
      </c>
    </row>
    <row r="45" spans="1:24" ht="12.75">
      <c r="A45" s="16"/>
      <c r="B45" s="29"/>
      <c r="C45" s="29"/>
      <c r="D45" s="32" t="s">
        <v>51</v>
      </c>
      <c r="E45" s="53" t="s">
        <v>323</v>
      </c>
      <c r="F45" s="58">
        <v>3</v>
      </c>
      <c r="G45" s="58">
        <v>2</v>
      </c>
      <c r="H45" s="58">
        <f>SUM(F45:G45)</f>
        <v>5</v>
      </c>
      <c r="I45" s="58">
        <v>4</v>
      </c>
      <c r="J45" s="58">
        <v>2</v>
      </c>
      <c r="K45" s="58">
        <v>3</v>
      </c>
      <c r="L45" s="58">
        <v>3</v>
      </c>
      <c r="M45" s="58">
        <v>2</v>
      </c>
      <c r="N45" s="58">
        <v>6</v>
      </c>
      <c r="O45" s="58">
        <f>SUM(I45:N45)</f>
        <v>20</v>
      </c>
      <c r="P45" s="58">
        <v>0</v>
      </c>
      <c r="Q45" s="58">
        <v>0</v>
      </c>
      <c r="R45" s="58">
        <v>0</v>
      </c>
      <c r="S45" s="58">
        <f>SUM(P45:R45)</f>
        <v>0</v>
      </c>
      <c r="T45" s="58">
        <v>0</v>
      </c>
      <c r="U45" s="58">
        <v>0</v>
      </c>
      <c r="V45" s="58">
        <v>0</v>
      </c>
      <c r="W45" s="58">
        <f>SUM(T45:V45)</f>
        <v>0</v>
      </c>
      <c r="X45" s="59">
        <f aca="true" t="shared" si="13" ref="X45:X52">SUM(W45,S45,O45,H45)</f>
        <v>25</v>
      </c>
    </row>
    <row r="46" spans="1:24" ht="12.75">
      <c r="A46" s="36"/>
      <c r="B46" s="33"/>
      <c r="C46" s="33"/>
      <c r="D46" s="34"/>
      <c r="E46" s="53" t="s">
        <v>313</v>
      </c>
      <c r="F46" s="58">
        <f aca="true" t="shared" si="14" ref="F46:W46">SUM(F44:F45)</f>
        <v>6</v>
      </c>
      <c r="G46" s="58">
        <f t="shared" si="14"/>
        <v>5</v>
      </c>
      <c r="H46" s="58">
        <f t="shared" si="14"/>
        <v>11</v>
      </c>
      <c r="I46" s="58">
        <f t="shared" si="14"/>
        <v>6</v>
      </c>
      <c r="J46" s="58">
        <f t="shared" si="14"/>
        <v>9</v>
      </c>
      <c r="K46" s="58">
        <f t="shared" si="14"/>
        <v>11</v>
      </c>
      <c r="L46" s="58">
        <f t="shared" si="14"/>
        <v>6</v>
      </c>
      <c r="M46" s="58">
        <f t="shared" si="14"/>
        <v>2</v>
      </c>
      <c r="N46" s="58">
        <f t="shared" si="14"/>
        <v>10</v>
      </c>
      <c r="O46" s="58">
        <f t="shared" si="14"/>
        <v>44</v>
      </c>
      <c r="P46" s="58">
        <f t="shared" si="14"/>
        <v>0</v>
      </c>
      <c r="Q46" s="58">
        <f t="shared" si="14"/>
        <v>0</v>
      </c>
      <c r="R46" s="58">
        <f t="shared" si="14"/>
        <v>0</v>
      </c>
      <c r="S46" s="58">
        <f t="shared" si="14"/>
        <v>0</v>
      </c>
      <c r="T46" s="58">
        <f t="shared" si="14"/>
        <v>0</v>
      </c>
      <c r="U46" s="58">
        <f t="shared" si="14"/>
        <v>0</v>
      </c>
      <c r="V46" s="58">
        <f t="shared" si="14"/>
        <v>0</v>
      </c>
      <c r="W46" s="58">
        <f t="shared" si="14"/>
        <v>0</v>
      </c>
      <c r="X46" s="59">
        <f t="shared" si="13"/>
        <v>55</v>
      </c>
    </row>
    <row r="47" spans="1:24" ht="12.75">
      <c r="A47" s="35">
        <v>14</v>
      </c>
      <c r="B47" s="30" t="s">
        <v>181</v>
      </c>
      <c r="C47" s="30" t="s">
        <v>212</v>
      </c>
      <c r="D47" s="31">
        <v>21020063</v>
      </c>
      <c r="E47" s="53" t="s">
        <v>322</v>
      </c>
      <c r="F47" s="58">
        <v>22</v>
      </c>
      <c r="G47" s="58">
        <v>23</v>
      </c>
      <c r="H47" s="58">
        <f>SUM(F47:G47)</f>
        <v>45</v>
      </c>
      <c r="I47" s="58">
        <v>32</v>
      </c>
      <c r="J47" s="58">
        <v>16</v>
      </c>
      <c r="K47" s="58">
        <v>18</v>
      </c>
      <c r="L47" s="58">
        <v>19</v>
      </c>
      <c r="M47" s="58">
        <v>14</v>
      </c>
      <c r="N47" s="58">
        <v>31</v>
      </c>
      <c r="O47" s="58">
        <f>SUM(I47:N47)</f>
        <v>130</v>
      </c>
      <c r="P47" s="58">
        <v>0</v>
      </c>
      <c r="Q47" s="58">
        <v>0</v>
      </c>
      <c r="R47" s="58">
        <v>0</v>
      </c>
      <c r="S47" s="58">
        <f>SUM(P47:R47)</f>
        <v>0</v>
      </c>
      <c r="T47" s="58">
        <v>0</v>
      </c>
      <c r="U47" s="58">
        <v>0</v>
      </c>
      <c r="V47" s="58">
        <v>0</v>
      </c>
      <c r="W47" s="58">
        <f>SUM(T47:V47)</f>
        <v>0</v>
      </c>
      <c r="X47" s="59">
        <f t="shared" si="13"/>
        <v>175</v>
      </c>
    </row>
    <row r="48" spans="1:24" ht="12.75">
      <c r="A48" s="16"/>
      <c r="B48" s="29"/>
      <c r="C48" s="29"/>
      <c r="D48" s="32" t="s">
        <v>183</v>
      </c>
      <c r="E48" s="53" t="s">
        <v>323</v>
      </c>
      <c r="F48" s="58">
        <v>19</v>
      </c>
      <c r="G48" s="58">
        <v>19</v>
      </c>
      <c r="H48" s="58">
        <f>SUM(F48:G48)</f>
        <v>38</v>
      </c>
      <c r="I48" s="58">
        <v>31</v>
      </c>
      <c r="J48" s="58">
        <v>8</v>
      </c>
      <c r="K48" s="58">
        <v>15</v>
      </c>
      <c r="L48" s="58">
        <v>14</v>
      </c>
      <c r="M48" s="58">
        <v>20</v>
      </c>
      <c r="N48" s="58">
        <v>24</v>
      </c>
      <c r="O48" s="58">
        <f>SUM(I48:N48)</f>
        <v>112</v>
      </c>
      <c r="P48" s="58">
        <v>0</v>
      </c>
      <c r="Q48" s="58">
        <v>0</v>
      </c>
      <c r="R48" s="58">
        <v>0</v>
      </c>
      <c r="S48" s="58">
        <f>SUM(P48:R48)</f>
        <v>0</v>
      </c>
      <c r="T48" s="58">
        <v>0</v>
      </c>
      <c r="U48" s="58">
        <v>0</v>
      </c>
      <c r="V48" s="58">
        <v>0</v>
      </c>
      <c r="W48" s="58">
        <f>SUM(T48:V48)</f>
        <v>0</v>
      </c>
      <c r="X48" s="59">
        <f t="shared" si="13"/>
        <v>150</v>
      </c>
    </row>
    <row r="49" spans="1:24" ht="12.75">
      <c r="A49" s="36"/>
      <c r="B49" s="33"/>
      <c r="C49" s="33"/>
      <c r="D49" s="34"/>
      <c r="E49" s="53" t="s">
        <v>313</v>
      </c>
      <c r="F49" s="58">
        <f aca="true" t="shared" si="15" ref="F49:W49">SUM(F47:F48)</f>
        <v>41</v>
      </c>
      <c r="G49" s="58">
        <f t="shared" si="15"/>
        <v>42</v>
      </c>
      <c r="H49" s="58">
        <f t="shared" si="15"/>
        <v>83</v>
      </c>
      <c r="I49" s="58">
        <f t="shared" si="15"/>
        <v>63</v>
      </c>
      <c r="J49" s="58">
        <f t="shared" si="15"/>
        <v>24</v>
      </c>
      <c r="K49" s="58">
        <f t="shared" si="15"/>
        <v>33</v>
      </c>
      <c r="L49" s="58">
        <f t="shared" si="15"/>
        <v>33</v>
      </c>
      <c r="M49" s="58">
        <f t="shared" si="15"/>
        <v>34</v>
      </c>
      <c r="N49" s="58">
        <f t="shared" si="15"/>
        <v>55</v>
      </c>
      <c r="O49" s="58">
        <f t="shared" si="15"/>
        <v>242</v>
      </c>
      <c r="P49" s="58">
        <f t="shared" si="15"/>
        <v>0</v>
      </c>
      <c r="Q49" s="58">
        <f t="shared" si="15"/>
        <v>0</v>
      </c>
      <c r="R49" s="58">
        <f t="shared" si="15"/>
        <v>0</v>
      </c>
      <c r="S49" s="58">
        <f t="shared" si="15"/>
        <v>0</v>
      </c>
      <c r="T49" s="58">
        <f t="shared" si="15"/>
        <v>0</v>
      </c>
      <c r="U49" s="58">
        <f t="shared" si="15"/>
        <v>0</v>
      </c>
      <c r="V49" s="58">
        <f t="shared" si="15"/>
        <v>0</v>
      </c>
      <c r="W49" s="58">
        <f t="shared" si="15"/>
        <v>0</v>
      </c>
      <c r="X49" s="59">
        <f t="shared" si="13"/>
        <v>325</v>
      </c>
    </row>
    <row r="50" spans="1:24" ht="12.75">
      <c r="A50" s="35">
        <v>15</v>
      </c>
      <c r="B50" s="30" t="s">
        <v>94</v>
      </c>
      <c r="C50" s="30" t="s">
        <v>290</v>
      </c>
      <c r="D50" s="31">
        <v>21022001</v>
      </c>
      <c r="E50" s="53" t="s">
        <v>322</v>
      </c>
      <c r="F50" s="58">
        <v>0</v>
      </c>
      <c r="G50" s="58">
        <v>0</v>
      </c>
      <c r="H50" s="58">
        <f>SUM(F50:G50)</f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f>SUM(I50:N50)</f>
        <v>0</v>
      </c>
      <c r="P50" s="58">
        <v>265</v>
      </c>
      <c r="Q50" s="58">
        <v>281</v>
      </c>
      <c r="R50" s="58">
        <v>272</v>
      </c>
      <c r="S50" s="58">
        <f>SUM(P50:R50)</f>
        <v>818</v>
      </c>
      <c r="T50" s="58">
        <v>114</v>
      </c>
      <c r="U50" s="58">
        <v>111</v>
      </c>
      <c r="V50" s="58">
        <v>105</v>
      </c>
      <c r="W50" s="58">
        <f>SUM(T50:V50)</f>
        <v>330</v>
      </c>
      <c r="X50" s="59">
        <f t="shared" si="13"/>
        <v>1148</v>
      </c>
    </row>
    <row r="51" spans="1:24" ht="12.75">
      <c r="A51" s="16"/>
      <c r="B51" s="29"/>
      <c r="C51" s="29"/>
      <c r="D51" s="32" t="s">
        <v>96</v>
      </c>
      <c r="E51" s="53" t="s">
        <v>323</v>
      </c>
      <c r="F51" s="58">
        <v>0</v>
      </c>
      <c r="G51" s="58">
        <v>0</v>
      </c>
      <c r="H51" s="58">
        <f>SUM(F51:G51)</f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f>SUM(I51:N51)</f>
        <v>0</v>
      </c>
      <c r="P51" s="58">
        <v>318</v>
      </c>
      <c r="Q51" s="58">
        <v>293</v>
      </c>
      <c r="R51" s="58">
        <v>306</v>
      </c>
      <c r="S51" s="58">
        <f>SUM(P51:R51)</f>
        <v>917</v>
      </c>
      <c r="T51" s="58">
        <v>209</v>
      </c>
      <c r="U51" s="58">
        <v>189</v>
      </c>
      <c r="V51" s="58">
        <v>195</v>
      </c>
      <c r="W51" s="58">
        <f>SUM(T51:V51)</f>
        <v>593</v>
      </c>
      <c r="X51" s="59">
        <f t="shared" si="13"/>
        <v>1510</v>
      </c>
    </row>
    <row r="52" spans="1:24" ht="12.75">
      <c r="A52" s="36"/>
      <c r="B52" s="33"/>
      <c r="C52" s="33"/>
      <c r="D52" s="34"/>
      <c r="E52" s="53" t="s">
        <v>313</v>
      </c>
      <c r="F52" s="58">
        <f aca="true" t="shared" si="16" ref="F52:W52">SUM(F50:F51)</f>
        <v>0</v>
      </c>
      <c r="G52" s="58">
        <f t="shared" si="16"/>
        <v>0</v>
      </c>
      <c r="H52" s="58">
        <f t="shared" si="16"/>
        <v>0</v>
      </c>
      <c r="I52" s="58">
        <f t="shared" si="16"/>
        <v>0</v>
      </c>
      <c r="J52" s="58">
        <f t="shared" si="16"/>
        <v>0</v>
      </c>
      <c r="K52" s="58">
        <f t="shared" si="16"/>
        <v>0</v>
      </c>
      <c r="L52" s="58">
        <f t="shared" si="16"/>
        <v>0</v>
      </c>
      <c r="M52" s="58">
        <f t="shared" si="16"/>
        <v>0</v>
      </c>
      <c r="N52" s="58">
        <f t="shared" si="16"/>
        <v>0</v>
      </c>
      <c r="O52" s="58">
        <f t="shared" si="16"/>
        <v>0</v>
      </c>
      <c r="P52" s="58">
        <f t="shared" si="16"/>
        <v>583</v>
      </c>
      <c r="Q52" s="58">
        <f t="shared" si="16"/>
        <v>574</v>
      </c>
      <c r="R52" s="58">
        <f t="shared" si="16"/>
        <v>578</v>
      </c>
      <c r="S52" s="58">
        <f t="shared" si="16"/>
        <v>1735</v>
      </c>
      <c r="T52" s="58">
        <f t="shared" si="16"/>
        <v>323</v>
      </c>
      <c r="U52" s="58">
        <f t="shared" si="16"/>
        <v>300</v>
      </c>
      <c r="V52" s="58">
        <f t="shared" si="16"/>
        <v>300</v>
      </c>
      <c r="W52" s="58">
        <f t="shared" si="16"/>
        <v>923</v>
      </c>
      <c r="X52" s="59">
        <f t="shared" si="13"/>
        <v>2658</v>
      </c>
    </row>
    <row r="53" spans="1:24" ht="12.75">
      <c r="A53" s="159" t="s">
        <v>314</v>
      </c>
      <c r="B53" s="160"/>
      <c r="C53" s="160"/>
      <c r="D53" s="160"/>
      <c r="E53" s="48"/>
      <c r="F53" s="61">
        <f>SUM(F52,F49,F46,F42,F39,F36,F33,F30,F27,F24,F21,F18,F15,F12,F9)</f>
        <v>515</v>
      </c>
      <c r="G53" s="61">
        <f aca="true" t="shared" si="17" ref="G53:X53">SUM(G52,G49,G46,G42,G39,G36,G33,G30,G27,G24,G21,G18,G15,G12,G9)</f>
        <v>447</v>
      </c>
      <c r="H53" s="61">
        <f t="shared" si="17"/>
        <v>962</v>
      </c>
      <c r="I53" s="61">
        <f t="shared" si="17"/>
        <v>676</v>
      </c>
      <c r="J53" s="61">
        <f t="shared" si="17"/>
        <v>575</v>
      </c>
      <c r="K53" s="61">
        <f t="shared" si="17"/>
        <v>632</v>
      </c>
      <c r="L53" s="61">
        <f t="shared" si="17"/>
        <v>668</v>
      </c>
      <c r="M53" s="61">
        <f t="shared" si="17"/>
        <v>677</v>
      </c>
      <c r="N53" s="61">
        <f t="shared" si="17"/>
        <v>788</v>
      </c>
      <c r="O53" s="61">
        <f t="shared" si="17"/>
        <v>4016</v>
      </c>
      <c r="P53" s="61">
        <f t="shared" si="17"/>
        <v>583</v>
      </c>
      <c r="Q53" s="61">
        <f t="shared" si="17"/>
        <v>574</v>
      </c>
      <c r="R53" s="61">
        <f t="shared" si="17"/>
        <v>578</v>
      </c>
      <c r="S53" s="61">
        <f t="shared" si="17"/>
        <v>1735</v>
      </c>
      <c r="T53" s="61">
        <f t="shared" si="17"/>
        <v>323</v>
      </c>
      <c r="U53" s="61">
        <f t="shared" si="17"/>
        <v>300</v>
      </c>
      <c r="V53" s="61">
        <f t="shared" si="17"/>
        <v>300</v>
      </c>
      <c r="W53" s="61">
        <f t="shared" si="17"/>
        <v>923</v>
      </c>
      <c r="X53" s="61">
        <f t="shared" si="17"/>
        <v>7636</v>
      </c>
    </row>
    <row r="55" ht="12.75">
      <c r="B55" s="6" t="s">
        <v>315</v>
      </c>
    </row>
    <row r="56" spans="6:24" ht="12.75"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2:24" ht="12.75">
      <c r="B57" s="2"/>
      <c r="C57" s="6" t="s">
        <v>320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6:24" ht="12.75"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2:3" ht="12.75">
      <c r="B59" s="4"/>
      <c r="C59" s="6" t="s">
        <v>321</v>
      </c>
    </row>
    <row r="61" spans="2:3" ht="12.75">
      <c r="B61" s="5"/>
      <c r="C61" s="6" t="s">
        <v>316</v>
      </c>
    </row>
  </sheetData>
  <sheetProtection/>
  <mergeCells count="6">
    <mergeCell ref="F4:W4"/>
    <mergeCell ref="F5:H5"/>
    <mergeCell ref="I5:O5"/>
    <mergeCell ref="P5:R5"/>
    <mergeCell ref="T5:W5"/>
    <mergeCell ref="A53:D53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58" sqref="F58:X60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347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7" t="s">
        <v>306</v>
      </c>
      <c r="G6" s="46" t="s">
        <v>307</v>
      </c>
      <c r="H6" s="46" t="s">
        <v>313</v>
      </c>
      <c r="I6" s="46" t="s">
        <v>292</v>
      </c>
      <c r="J6" s="46" t="s">
        <v>293</v>
      </c>
      <c r="K6" s="46" t="s">
        <v>294</v>
      </c>
      <c r="L6" s="46" t="s">
        <v>295</v>
      </c>
      <c r="M6" s="46" t="s">
        <v>296</v>
      </c>
      <c r="N6" s="46" t="s">
        <v>297</v>
      </c>
      <c r="O6" s="46" t="s">
        <v>313</v>
      </c>
      <c r="P6" s="46" t="s">
        <v>298</v>
      </c>
      <c r="Q6" s="47" t="s">
        <v>299</v>
      </c>
      <c r="R6" s="46" t="s">
        <v>300</v>
      </c>
      <c r="S6" s="46" t="s">
        <v>313</v>
      </c>
      <c r="T6" s="46" t="s">
        <v>301</v>
      </c>
      <c r="U6" s="46" t="s">
        <v>302</v>
      </c>
      <c r="V6" s="46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223</v>
      </c>
      <c r="C7" s="30" t="s">
        <v>260</v>
      </c>
      <c r="D7" s="31">
        <v>21020001</v>
      </c>
      <c r="E7" s="53" t="s">
        <v>322</v>
      </c>
      <c r="F7" s="55">
        <v>8</v>
      </c>
      <c r="G7" s="55">
        <v>9</v>
      </c>
      <c r="H7" s="55">
        <f>SUM(F7:G7)</f>
        <v>17</v>
      </c>
      <c r="I7" s="55">
        <v>9</v>
      </c>
      <c r="J7" s="55">
        <v>5</v>
      </c>
      <c r="K7" s="55">
        <v>3</v>
      </c>
      <c r="L7" s="55">
        <v>6</v>
      </c>
      <c r="M7" s="55">
        <v>7</v>
      </c>
      <c r="N7" s="55">
        <v>8</v>
      </c>
      <c r="O7" s="55">
        <f>SUM(I7:N7)</f>
        <v>38</v>
      </c>
      <c r="P7" s="55">
        <v>0</v>
      </c>
      <c r="Q7" s="55">
        <v>0</v>
      </c>
      <c r="R7" s="55">
        <v>0</v>
      </c>
      <c r="S7" s="55">
        <f>SUM(P7:R7)</f>
        <v>0</v>
      </c>
      <c r="T7" s="55">
        <v>0</v>
      </c>
      <c r="U7" s="55">
        <v>0</v>
      </c>
      <c r="V7" s="55">
        <v>0</v>
      </c>
      <c r="W7" s="55">
        <f>SUM(T7:V7)</f>
        <v>0</v>
      </c>
      <c r="X7" s="56">
        <f>SUM(W7,S7,O7,H7)</f>
        <v>55</v>
      </c>
    </row>
    <row r="8" spans="1:24" ht="12.75">
      <c r="A8" s="16"/>
      <c r="B8" s="29"/>
      <c r="C8" s="29"/>
      <c r="D8" s="32" t="s">
        <v>225</v>
      </c>
      <c r="E8" s="53" t="s">
        <v>323</v>
      </c>
      <c r="F8" s="55">
        <v>11</v>
      </c>
      <c r="G8" s="55">
        <v>13</v>
      </c>
      <c r="H8" s="55">
        <f>SUM(F8:G8)</f>
        <v>24</v>
      </c>
      <c r="I8" s="55">
        <v>4</v>
      </c>
      <c r="J8" s="55">
        <v>9</v>
      </c>
      <c r="K8" s="55">
        <v>6</v>
      </c>
      <c r="L8" s="55">
        <v>6</v>
      </c>
      <c r="M8" s="55">
        <v>9</v>
      </c>
      <c r="N8" s="55">
        <v>9</v>
      </c>
      <c r="O8" s="55">
        <f>SUM(I8:N8)</f>
        <v>43</v>
      </c>
      <c r="P8" s="55">
        <v>0</v>
      </c>
      <c r="Q8" s="55">
        <v>0</v>
      </c>
      <c r="R8" s="55">
        <v>0</v>
      </c>
      <c r="S8" s="55">
        <f>SUM(P8:R8)</f>
        <v>0</v>
      </c>
      <c r="T8" s="55">
        <v>0</v>
      </c>
      <c r="U8" s="55">
        <v>0</v>
      </c>
      <c r="V8" s="55">
        <v>0</v>
      </c>
      <c r="W8" s="55">
        <f>SUM(T8:V8)</f>
        <v>0</v>
      </c>
      <c r="X8" s="56">
        <f aca="true" t="shared" si="0" ref="X8:X42">SUM(W8,S8,O8,H8)</f>
        <v>67</v>
      </c>
    </row>
    <row r="9" spans="1:24" ht="12.75">
      <c r="A9" s="36"/>
      <c r="B9" s="33"/>
      <c r="C9" s="33"/>
      <c r="D9" s="34"/>
      <c r="E9" s="53" t="s">
        <v>313</v>
      </c>
      <c r="F9" s="55">
        <f>SUM(F7:F8)</f>
        <v>19</v>
      </c>
      <c r="G9" s="55">
        <f aca="true" t="shared" si="1" ref="G9:W9">SUM(G7:G8)</f>
        <v>22</v>
      </c>
      <c r="H9" s="55">
        <f t="shared" si="1"/>
        <v>41</v>
      </c>
      <c r="I9" s="55">
        <f t="shared" si="1"/>
        <v>13</v>
      </c>
      <c r="J9" s="55">
        <f t="shared" si="1"/>
        <v>14</v>
      </c>
      <c r="K9" s="55">
        <f t="shared" si="1"/>
        <v>9</v>
      </c>
      <c r="L9" s="55">
        <f t="shared" si="1"/>
        <v>12</v>
      </c>
      <c r="M9" s="55">
        <f t="shared" si="1"/>
        <v>16</v>
      </c>
      <c r="N9" s="55">
        <f t="shared" si="1"/>
        <v>17</v>
      </c>
      <c r="O9" s="55">
        <f t="shared" si="1"/>
        <v>81</v>
      </c>
      <c r="P9" s="55">
        <f t="shared" si="1"/>
        <v>0</v>
      </c>
      <c r="Q9" s="55">
        <f t="shared" si="1"/>
        <v>0</v>
      </c>
      <c r="R9" s="55">
        <f t="shared" si="1"/>
        <v>0</v>
      </c>
      <c r="S9" s="55">
        <f t="shared" si="1"/>
        <v>0</v>
      </c>
      <c r="T9" s="55">
        <f t="shared" si="1"/>
        <v>0</v>
      </c>
      <c r="U9" s="55">
        <f t="shared" si="1"/>
        <v>0</v>
      </c>
      <c r="V9" s="55">
        <f t="shared" si="1"/>
        <v>0</v>
      </c>
      <c r="W9" s="55">
        <f t="shared" si="1"/>
        <v>0</v>
      </c>
      <c r="X9" s="56">
        <f t="shared" si="0"/>
        <v>122</v>
      </c>
    </row>
    <row r="10" spans="1:24" ht="12.75">
      <c r="A10" s="35">
        <v>2</v>
      </c>
      <c r="B10" s="30" t="s">
        <v>139</v>
      </c>
      <c r="C10" s="30" t="s">
        <v>206</v>
      </c>
      <c r="D10" s="31">
        <v>21020002</v>
      </c>
      <c r="E10" s="53" t="s">
        <v>322</v>
      </c>
      <c r="F10" s="55">
        <v>10</v>
      </c>
      <c r="G10" s="55">
        <v>16</v>
      </c>
      <c r="H10" s="55">
        <f>SUM(F10:G10)</f>
        <v>26</v>
      </c>
      <c r="I10" s="55">
        <v>11</v>
      </c>
      <c r="J10" s="55">
        <v>17</v>
      </c>
      <c r="K10" s="55">
        <v>8</v>
      </c>
      <c r="L10" s="55">
        <v>17</v>
      </c>
      <c r="M10" s="55">
        <v>17</v>
      </c>
      <c r="N10" s="55">
        <v>23</v>
      </c>
      <c r="O10" s="55">
        <f>SUM(I10:N10)</f>
        <v>93</v>
      </c>
      <c r="P10" s="55">
        <v>16</v>
      </c>
      <c r="Q10" s="55">
        <v>12</v>
      </c>
      <c r="R10" s="55">
        <v>8</v>
      </c>
      <c r="S10" s="55">
        <f>SUM(P10:R10)</f>
        <v>36</v>
      </c>
      <c r="T10" s="55">
        <v>0</v>
      </c>
      <c r="U10" s="55">
        <v>0</v>
      </c>
      <c r="V10" s="55">
        <v>0</v>
      </c>
      <c r="W10" s="55">
        <f>SUM(T10:V10)</f>
        <v>0</v>
      </c>
      <c r="X10" s="56">
        <f t="shared" si="0"/>
        <v>155</v>
      </c>
    </row>
    <row r="11" spans="1:24" ht="12.75">
      <c r="A11" s="16"/>
      <c r="B11" s="29"/>
      <c r="C11" s="29"/>
      <c r="D11" s="32" t="s">
        <v>141</v>
      </c>
      <c r="E11" s="53" t="s">
        <v>323</v>
      </c>
      <c r="F11" s="55">
        <v>17</v>
      </c>
      <c r="G11" s="55">
        <v>7</v>
      </c>
      <c r="H11" s="55">
        <f>SUM(F11:G11)</f>
        <v>24</v>
      </c>
      <c r="I11" s="55">
        <v>14</v>
      </c>
      <c r="J11" s="55">
        <v>9</v>
      </c>
      <c r="K11" s="55">
        <v>17</v>
      </c>
      <c r="L11" s="55">
        <v>17</v>
      </c>
      <c r="M11" s="55">
        <v>9</v>
      </c>
      <c r="N11" s="55">
        <v>12</v>
      </c>
      <c r="O11" s="55">
        <f>SUM(I11:N11)</f>
        <v>78</v>
      </c>
      <c r="P11" s="55">
        <v>16</v>
      </c>
      <c r="Q11" s="55">
        <v>14</v>
      </c>
      <c r="R11" s="55">
        <v>14</v>
      </c>
      <c r="S11" s="55">
        <f>SUM(P11:R11)</f>
        <v>44</v>
      </c>
      <c r="T11" s="55">
        <v>0</v>
      </c>
      <c r="U11" s="55">
        <v>0</v>
      </c>
      <c r="V11" s="55">
        <v>0</v>
      </c>
      <c r="W11" s="55">
        <f>SUM(T11:V11)</f>
        <v>0</v>
      </c>
      <c r="X11" s="56">
        <f t="shared" si="0"/>
        <v>146</v>
      </c>
    </row>
    <row r="12" spans="1:24" ht="12.75">
      <c r="A12" s="36"/>
      <c r="B12" s="33"/>
      <c r="C12" s="33"/>
      <c r="D12" s="34"/>
      <c r="E12" s="53" t="s">
        <v>313</v>
      </c>
      <c r="F12" s="55">
        <f>SUM(F10:F11)</f>
        <v>27</v>
      </c>
      <c r="G12" s="55">
        <f aca="true" t="shared" si="2" ref="G12:W12">SUM(G10:G11)</f>
        <v>23</v>
      </c>
      <c r="H12" s="55">
        <f t="shared" si="2"/>
        <v>50</v>
      </c>
      <c r="I12" s="55">
        <f t="shared" si="2"/>
        <v>25</v>
      </c>
      <c r="J12" s="55">
        <f t="shared" si="2"/>
        <v>26</v>
      </c>
      <c r="K12" s="55">
        <f t="shared" si="2"/>
        <v>25</v>
      </c>
      <c r="L12" s="55">
        <f t="shared" si="2"/>
        <v>34</v>
      </c>
      <c r="M12" s="55">
        <f t="shared" si="2"/>
        <v>26</v>
      </c>
      <c r="N12" s="55">
        <f t="shared" si="2"/>
        <v>35</v>
      </c>
      <c r="O12" s="55">
        <f t="shared" si="2"/>
        <v>171</v>
      </c>
      <c r="P12" s="55">
        <f t="shared" si="2"/>
        <v>32</v>
      </c>
      <c r="Q12" s="55">
        <f t="shared" si="2"/>
        <v>26</v>
      </c>
      <c r="R12" s="55">
        <f t="shared" si="2"/>
        <v>22</v>
      </c>
      <c r="S12" s="55">
        <f t="shared" si="2"/>
        <v>80</v>
      </c>
      <c r="T12" s="55">
        <f t="shared" si="2"/>
        <v>0</v>
      </c>
      <c r="U12" s="55">
        <f t="shared" si="2"/>
        <v>0</v>
      </c>
      <c r="V12" s="55">
        <f t="shared" si="2"/>
        <v>0</v>
      </c>
      <c r="W12" s="55">
        <f t="shared" si="2"/>
        <v>0</v>
      </c>
      <c r="X12" s="56">
        <f t="shared" si="0"/>
        <v>301</v>
      </c>
    </row>
    <row r="13" spans="1:24" ht="12.75">
      <c r="A13" s="35">
        <v>3</v>
      </c>
      <c r="B13" s="30" t="s">
        <v>103</v>
      </c>
      <c r="C13" s="30" t="s">
        <v>236</v>
      </c>
      <c r="D13" s="31">
        <v>21020003</v>
      </c>
      <c r="E13" s="53" t="s">
        <v>322</v>
      </c>
      <c r="F13" s="55">
        <v>5</v>
      </c>
      <c r="G13" s="55">
        <v>3</v>
      </c>
      <c r="H13" s="55">
        <f>SUM(F13:G13)</f>
        <v>8</v>
      </c>
      <c r="I13" s="55">
        <v>3</v>
      </c>
      <c r="J13" s="55">
        <v>7</v>
      </c>
      <c r="K13" s="55">
        <v>2</v>
      </c>
      <c r="L13" s="55">
        <v>4</v>
      </c>
      <c r="M13" s="55">
        <v>2</v>
      </c>
      <c r="N13" s="55">
        <v>3</v>
      </c>
      <c r="O13" s="55">
        <f>SUM(I13:N13)</f>
        <v>21</v>
      </c>
      <c r="P13" s="55">
        <v>0</v>
      </c>
      <c r="Q13" s="55">
        <v>0</v>
      </c>
      <c r="R13" s="55">
        <v>0</v>
      </c>
      <c r="S13" s="55">
        <f>SUM(P13:R13)</f>
        <v>0</v>
      </c>
      <c r="T13" s="55">
        <v>0</v>
      </c>
      <c r="U13" s="55">
        <v>0</v>
      </c>
      <c r="V13" s="55">
        <v>0</v>
      </c>
      <c r="W13" s="55">
        <f>SUM(T13:V13)</f>
        <v>0</v>
      </c>
      <c r="X13" s="56">
        <f t="shared" si="0"/>
        <v>29</v>
      </c>
    </row>
    <row r="14" spans="1:24" ht="12.75">
      <c r="A14" s="16"/>
      <c r="B14" s="29"/>
      <c r="C14" s="29"/>
      <c r="D14" s="32" t="s">
        <v>105</v>
      </c>
      <c r="E14" s="53" t="s">
        <v>323</v>
      </c>
      <c r="F14" s="55">
        <v>8</v>
      </c>
      <c r="G14" s="55">
        <v>6</v>
      </c>
      <c r="H14" s="55">
        <f>SUM(F14:G14)</f>
        <v>14</v>
      </c>
      <c r="I14" s="55">
        <v>4</v>
      </c>
      <c r="J14" s="55">
        <v>4</v>
      </c>
      <c r="K14" s="55">
        <v>3</v>
      </c>
      <c r="L14" s="55">
        <v>4</v>
      </c>
      <c r="M14" s="55">
        <v>3</v>
      </c>
      <c r="N14" s="55">
        <v>3</v>
      </c>
      <c r="O14" s="55">
        <f>SUM(I14:N14)</f>
        <v>21</v>
      </c>
      <c r="P14" s="55">
        <v>0</v>
      </c>
      <c r="Q14" s="55">
        <v>0</v>
      </c>
      <c r="R14" s="55">
        <v>0</v>
      </c>
      <c r="S14" s="55">
        <f>SUM(P14:R14)</f>
        <v>0</v>
      </c>
      <c r="T14" s="55">
        <v>0</v>
      </c>
      <c r="U14" s="55">
        <v>0</v>
      </c>
      <c r="V14" s="55">
        <v>0</v>
      </c>
      <c r="W14" s="55">
        <f>SUM(T14:V14)</f>
        <v>0</v>
      </c>
      <c r="X14" s="56">
        <f t="shared" si="0"/>
        <v>35</v>
      </c>
    </row>
    <row r="15" spans="1:24" ht="12.75">
      <c r="A15" s="36"/>
      <c r="B15" s="33"/>
      <c r="C15" s="33"/>
      <c r="D15" s="34"/>
      <c r="E15" s="53" t="s">
        <v>313</v>
      </c>
      <c r="F15" s="55">
        <f>SUM(F13:F14)</f>
        <v>13</v>
      </c>
      <c r="G15" s="55">
        <f aca="true" t="shared" si="3" ref="G15:W15">SUM(G13:G14)</f>
        <v>9</v>
      </c>
      <c r="H15" s="55">
        <f t="shared" si="3"/>
        <v>22</v>
      </c>
      <c r="I15" s="55">
        <f t="shared" si="3"/>
        <v>7</v>
      </c>
      <c r="J15" s="55">
        <f t="shared" si="3"/>
        <v>11</v>
      </c>
      <c r="K15" s="55">
        <f t="shared" si="3"/>
        <v>5</v>
      </c>
      <c r="L15" s="55">
        <f t="shared" si="3"/>
        <v>8</v>
      </c>
      <c r="M15" s="55">
        <f t="shared" si="3"/>
        <v>5</v>
      </c>
      <c r="N15" s="55">
        <f t="shared" si="3"/>
        <v>6</v>
      </c>
      <c r="O15" s="55">
        <f t="shared" si="3"/>
        <v>42</v>
      </c>
      <c r="P15" s="55">
        <f t="shared" si="3"/>
        <v>0</v>
      </c>
      <c r="Q15" s="55">
        <f t="shared" si="3"/>
        <v>0</v>
      </c>
      <c r="R15" s="55">
        <f t="shared" si="3"/>
        <v>0</v>
      </c>
      <c r="S15" s="55">
        <f t="shared" si="3"/>
        <v>0</v>
      </c>
      <c r="T15" s="55">
        <f t="shared" si="3"/>
        <v>0</v>
      </c>
      <c r="U15" s="55">
        <f t="shared" si="3"/>
        <v>0</v>
      </c>
      <c r="V15" s="55">
        <f t="shared" si="3"/>
        <v>0</v>
      </c>
      <c r="W15" s="55">
        <f t="shared" si="3"/>
        <v>0</v>
      </c>
      <c r="X15" s="56">
        <f t="shared" si="0"/>
        <v>64</v>
      </c>
    </row>
    <row r="16" spans="1:24" ht="12.75">
      <c r="A16" s="35">
        <v>4</v>
      </c>
      <c r="B16" s="30" t="s">
        <v>220</v>
      </c>
      <c r="C16" s="30" t="s">
        <v>15</v>
      </c>
      <c r="D16" s="31">
        <v>21020004</v>
      </c>
      <c r="E16" s="53" t="s">
        <v>322</v>
      </c>
      <c r="F16" s="55">
        <v>10</v>
      </c>
      <c r="G16" s="55">
        <v>5</v>
      </c>
      <c r="H16" s="55">
        <f>SUM(F16:G16)</f>
        <v>15</v>
      </c>
      <c r="I16" s="55">
        <v>4</v>
      </c>
      <c r="J16" s="55">
        <v>6</v>
      </c>
      <c r="K16" s="55">
        <v>11</v>
      </c>
      <c r="L16" s="55">
        <v>10</v>
      </c>
      <c r="M16" s="55">
        <v>7</v>
      </c>
      <c r="N16" s="55">
        <v>9</v>
      </c>
      <c r="O16" s="55">
        <f>SUM(I16:N16)</f>
        <v>47</v>
      </c>
      <c r="P16" s="55">
        <v>0</v>
      </c>
      <c r="Q16" s="55">
        <v>0</v>
      </c>
      <c r="R16" s="55">
        <v>0</v>
      </c>
      <c r="S16" s="55">
        <f>SUM(P16:R16)</f>
        <v>0</v>
      </c>
      <c r="T16" s="55">
        <v>0</v>
      </c>
      <c r="U16" s="55">
        <v>0</v>
      </c>
      <c r="V16" s="55">
        <v>0</v>
      </c>
      <c r="W16" s="55">
        <f>SUM(T16:V16)</f>
        <v>0</v>
      </c>
      <c r="X16" s="56">
        <f t="shared" si="0"/>
        <v>62</v>
      </c>
    </row>
    <row r="17" spans="1:24" ht="12.75">
      <c r="A17" s="16"/>
      <c r="B17" s="29"/>
      <c r="C17" s="29"/>
      <c r="D17" s="32" t="s">
        <v>222</v>
      </c>
      <c r="E17" s="53" t="s">
        <v>323</v>
      </c>
      <c r="F17" s="55">
        <v>12</v>
      </c>
      <c r="G17" s="55">
        <v>6</v>
      </c>
      <c r="H17" s="55">
        <f>SUM(F17:G17)</f>
        <v>18</v>
      </c>
      <c r="I17" s="55">
        <v>4</v>
      </c>
      <c r="J17" s="55">
        <v>6</v>
      </c>
      <c r="K17" s="55">
        <v>9</v>
      </c>
      <c r="L17" s="55">
        <v>11</v>
      </c>
      <c r="M17" s="55">
        <v>3</v>
      </c>
      <c r="N17" s="55">
        <v>8</v>
      </c>
      <c r="O17" s="55">
        <f>SUM(I17:N17)</f>
        <v>41</v>
      </c>
      <c r="P17" s="55">
        <v>0</v>
      </c>
      <c r="Q17" s="55">
        <v>0</v>
      </c>
      <c r="R17" s="55">
        <v>0</v>
      </c>
      <c r="S17" s="55">
        <f>SUM(P17:R17)</f>
        <v>0</v>
      </c>
      <c r="T17" s="55">
        <v>0</v>
      </c>
      <c r="U17" s="55">
        <v>0</v>
      </c>
      <c r="V17" s="55">
        <v>0</v>
      </c>
      <c r="W17" s="55">
        <f>SUM(T17:V17)</f>
        <v>0</v>
      </c>
      <c r="X17" s="56">
        <f t="shared" si="0"/>
        <v>59</v>
      </c>
    </row>
    <row r="18" spans="1:24" ht="12.75">
      <c r="A18" s="36"/>
      <c r="B18" s="33"/>
      <c r="C18" s="33"/>
      <c r="D18" s="34"/>
      <c r="E18" s="53" t="s">
        <v>313</v>
      </c>
      <c r="F18" s="55">
        <f>SUM(F16:F17)</f>
        <v>22</v>
      </c>
      <c r="G18" s="55">
        <f aca="true" t="shared" si="4" ref="G18:W18">SUM(G16:G17)</f>
        <v>11</v>
      </c>
      <c r="H18" s="55">
        <f t="shared" si="4"/>
        <v>33</v>
      </c>
      <c r="I18" s="55">
        <f t="shared" si="4"/>
        <v>8</v>
      </c>
      <c r="J18" s="55">
        <f t="shared" si="4"/>
        <v>12</v>
      </c>
      <c r="K18" s="55">
        <f t="shared" si="4"/>
        <v>20</v>
      </c>
      <c r="L18" s="55">
        <f t="shared" si="4"/>
        <v>21</v>
      </c>
      <c r="M18" s="55">
        <f t="shared" si="4"/>
        <v>10</v>
      </c>
      <c r="N18" s="55">
        <f t="shared" si="4"/>
        <v>17</v>
      </c>
      <c r="O18" s="55">
        <f t="shared" si="4"/>
        <v>88</v>
      </c>
      <c r="P18" s="55">
        <f t="shared" si="4"/>
        <v>0</v>
      </c>
      <c r="Q18" s="55">
        <f t="shared" si="4"/>
        <v>0</v>
      </c>
      <c r="R18" s="55">
        <f t="shared" si="4"/>
        <v>0</v>
      </c>
      <c r="S18" s="55">
        <f t="shared" si="4"/>
        <v>0</v>
      </c>
      <c r="T18" s="55">
        <f t="shared" si="4"/>
        <v>0</v>
      </c>
      <c r="U18" s="55">
        <f t="shared" si="4"/>
        <v>0</v>
      </c>
      <c r="V18" s="55">
        <f t="shared" si="4"/>
        <v>0</v>
      </c>
      <c r="W18" s="55">
        <f t="shared" si="4"/>
        <v>0</v>
      </c>
      <c r="X18" s="56">
        <f t="shared" si="0"/>
        <v>121</v>
      </c>
    </row>
    <row r="19" spans="1:24" ht="12.75">
      <c r="A19" s="35">
        <v>5</v>
      </c>
      <c r="B19" s="30" t="s">
        <v>133</v>
      </c>
      <c r="C19" s="30" t="s">
        <v>131</v>
      </c>
      <c r="D19" s="31">
        <v>21020032</v>
      </c>
      <c r="E19" s="53" t="s">
        <v>322</v>
      </c>
      <c r="F19" s="55">
        <v>7</v>
      </c>
      <c r="G19" s="55">
        <v>4</v>
      </c>
      <c r="H19" s="55">
        <f>SUM(F19:G19)</f>
        <v>11</v>
      </c>
      <c r="I19" s="55">
        <v>5</v>
      </c>
      <c r="J19" s="55">
        <v>11</v>
      </c>
      <c r="K19" s="55">
        <v>4</v>
      </c>
      <c r="L19" s="55">
        <v>4</v>
      </c>
      <c r="M19" s="55">
        <v>8</v>
      </c>
      <c r="N19" s="55">
        <v>13</v>
      </c>
      <c r="O19" s="55">
        <f>SUM(I19:N19)</f>
        <v>45</v>
      </c>
      <c r="P19" s="55">
        <v>0</v>
      </c>
      <c r="Q19" s="55">
        <v>0</v>
      </c>
      <c r="R19" s="55">
        <v>0</v>
      </c>
      <c r="S19" s="55">
        <f>SUM(P19:R19)</f>
        <v>0</v>
      </c>
      <c r="T19" s="55">
        <v>0</v>
      </c>
      <c r="U19" s="55">
        <v>0</v>
      </c>
      <c r="V19" s="55">
        <v>0</v>
      </c>
      <c r="W19" s="55">
        <f>SUM(T19:V19)</f>
        <v>0</v>
      </c>
      <c r="X19" s="56">
        <f t="shared" si="0"/>
        <v>56</v>
      </c>
    </row>
    <row r="20" spans="1:24" ht="12.75">
      <c r="A20" s="16"/>
      <c r="B20" s="29"/>
      <c r="C20" s="29"/>
      <c r="D20" s="32" t="s">
        <v>135</v>
      </c>
      <c r="E20" s="53" t="s">
        <v>323</v>
      </c>
      <c r="F20" s="55">
        <v>3</v>
      </c>
      <c r="G20" s="55">
        <v>2</v>
      </c>
      <c r="H20" s="55">
        <f>SUM(F20:G20)</f>
        <v>5</v>
      </c>
      <c r="I20" s="55">
        <v>8</v>
      </c>
      <c r="J20" s="55">
        <v>5</v>
      </c>
      <c r="K20" s="55">
        <v>12</v>
      </c>
      <c r="L20" s="55">
        <v>9</v>
      </c>
      <c r="M20" s="55">
        <v>6</v>
      </c>
      <c r="N20" s="55">
        <v>11</v>
      </c>
      <c r="O20" s="55">
        <f>SUM(I20:N20)</f>
        <v>51</v>
      </c>
      <c r="P20" s="55">
        <v>0</v>
      </c>
      <c r="Q20" s="55">
        <v>0</v>
      </c>
      <c r="R20" s="55">
        <v>0</v>
      </c>
      <c r="S20" s="55">
        <f>SUM(P20:R20)</f>
        <v>0</v>
      </c>
      <c r="T20" s="55">
        <v>0</v>
      </c>
      <c r="U20" s="55">
        <v>0</v>
      </c>
      <c r="V20" s="55">
        <v>0</v>
      </c>
      <c r="W20" s="55">
        <f>SUM(T20:V20)</f>
        <v>0</v>
      </c>
      <c r="X20" s="56">
        <f t="shared" si="0"/>
        <v>56</v>
      </c>
    </row>
    <row r="21" spans="1:24" ht="12.75">
      <c r="A21" s="36"/>
      <c r="B21" s="33"/>
      <c r="C21" s="33"/>
      <c r="D21" s="34"/>
      <c r="E21" s="53" t="s">
        <v>313</v>
      </c>
      <c r="F21" s="55">
        <f aca="true" t="shared" si="5" ref="F21:W21">SUM(F19:F20)</f>
        <v>10</v>
      </c>
      <c r="G21" s="55">
        <f t="shared" si="5"/>
        <v>6</v>
      </c>
      <c r="H21" s="55">
        <f t="shared" si="5"/>
        <v>16</v>
      </c>
      <c r="I21" s="55">
        <f t="shared" si="5"/>
        <v>13</v>
      </c>
      <c r="J21" s="55">
        <f t="shared" si="5"/>
        <v>16</v>
      </c>
      <c r="K21" s="55">
        <f t="shared" si="5"/>
        <v>16</v>
      </c>
      <c r="L21" s="55">
        <f t="shared" si="5"/>
        <v>13</v>
      </c>
      <c r="M21" s="55">
        <f t="shared" si="5"/>
        <v>14</v>
      </c>
      <c r="N21" s="55">
        <f t="shared" si="5"/>
        <v>24</v>
      </c>
      <c r="O21" s="55">
        <f t="shared" si="5"/>
        <v>96</v>
      </c>
      <c r="P21" s="55">
        <f t="shared" si="5"/>
        <v>0</v>
      </c>
      <c r="Q21" s="55">
        <f t="shared" si="5"/>
        <v>0</v>
      </c>
      <c r="R21" s="55">
        <f t="shared" si="5"/>
        <v>0</v>
      </c>
      <c r="S21" s="55">
        <f t="shared" si="5"/>
        <v>0</v>
      </c>
      <c r="T21" s="55">
        <f t="shared" si="5"/>
        <v>0</v>
      </c>
      <c r="U21" s="55">
        <f t="shared" si="5"/>
        <v>0</v>
      </c>
      <c r="V21" s="55">
        <f t="shared" si="5"/>
        <v>0</v>
      </c>
      <c r="W21" s="55">
        <f t="shared" si="5"/>
        <v>0</v>
      </c>
      <c r="X21" s="56">
        <f t="shared" si="0"/>
        <v>112</v>
      </c>
    </row>
    <row r="22" spans="1:24" ht="12.75">
      <c r="A22" s="35">
        <v>6</v>
      </c>
      <c r="B22" s="30" t="s">
        <v>268</v>
      </c>
      <c r="C22" s="30" t="s">
        <v>47</v>
      </c>
      <c r="D22" s="31">
        <v>21020033</v>
      </c>
      <c r="E22" s="53" t="s">
        <v>322</v>
      </c>
      <c r="F22" s="55">
        <v>0</v>
      </c>
      <c r="G22" s="55">
        <v>13</v>
      </c>
      <c r="H22" s="55">
        <f>SUM(F22:G22)</f>
        <v>13</v>
      </c>
      <c r="I22" s="55">
        <v>8</v>
      </c>
      <c r="J22" s="55">
        <v>15</v>
      </c>
      <c r="K22" s="55">
        <v>14</v>
      </c>
      <c r="L22" s="55">
        <v>7</v>
      </c>
      <c r="M22" s="55">
        <v>10</v>
      </c>
      <c r="N22" s="55">
        <v>11</v>
      </c>
      <c r="O22" s="55">
        <f>SUM(I22:N22)</f>
        <v>65</v>
      </c>
      <c r="P22" s="55">
        <v>0</v>
      </c>
      <c r="Q22" s="55">
        <v>0</v>
      </c>
      <c r="R22" s="55">
        <v>0</v>
      </c>
      <c r="S22" s="55">
        <f>SUM(P22:R22)</f>
        <v>0</v>
      </c>
      <c r="T22" s="55">
        <v>0</v>
      </c>
      <c r="U22" s="55">
        <v>0</v>
      </c>
      <c r="V22" s="55">
        <v>0</v>
      </c>
      <c r="W22" s="55">
        <f>SUM(T22:V22)</f>
        <v>0</v>
      </c>
      <c r="X22" s="56">
        <f t="shared" si="0"/>
        <v>78</v>
      </c>
    </row>
    <row r="23" spans="1:24" ht="12.75">
      <c r="A23" s="16"/>
      <c r="B23" s="29"/>
      <c r="C23" s="29"/>
      <c r="D23" s="32" t="s">
        <v>270</v>
      </c>
      <c r="E23" s="53" t="s">
        <v>323</v>
      </c>
      <c r="F23" s="55">
        <v>0</v>
      </c>
      <c r="G23" s="55">
        <v>9</v>
      </c>
      <c r="H23" s="55">
        <f>SUM(F23:G23)</f>
        <v>9</v>
      </c>
      <c r="I23" s="55">
        <v>10</v>
      </c>
      <c r="J23" s="55">
        <v>13</v>
      </c>
      <c r="K23" s="55">
        <v>15</v>
      </c>
      <c r="L23" s="55">
        <v>19</v>
      </c>
      <c r="M23" s="55">
        <v>13</v>
      </c>
      <c r="N23" s="55">
        <v>20</v>
      </c>
      <c r="O23" s="55">
        <f>SUM(I23:N23)</f>
        <v>90</v>
      </c>
      <c r="P23" s="55">
        <v>0</v>
      </c>
      <c r="Q23" s="55">
        <v>0</v>
      </c>
      <c r="R23" s="55">
        <v>0</v>
      </c>
      <c r="S23" s="55">
        <f>SUM(P23:R23)</f>
        <v>0</v>
      </c>
      <c r="T23" s="55">
        <v>0</v>
      </c>
      <c r="U23" s="55">
        <v>0</v>
      </c>
      <c r="V23" s="55">
        <v>0</v>
      </c>
      <c r="W23" s="55">
        <f>SUM(T23:V23)</f>
        <v>0</v>
      </c>
      <c r="X23" s="56">
        <f t="shared" si="0"/>
        <v>99</v>
      </c>
    </row>
    <row r="24" spans="1:24" ht="12.75">
      <c r="A24" s="36"/>
      <c r="B24" s="33"/>
      <c r="C24" s="33"/>
      <c r="D24" s="34"/>
      <c r="E24" s="53" t="s">
        <v>313</v>
      </c>
      <c r="F24" s="55">
        <f aca="true" t="shared" si="6" ref="F24:W24">SUM(F22:F23)</f>
        <v>0</v>
      </c>
      <c r="G24" s="55">
        <f t="shared" si="6"/>
        <v>22</v>
      </c>
      <c r="H24" s="55">
        <f t="shared" si="6"/>
        <v>22</v>
      </c>
      <c r="I24" s="55">
        <f t="shared" si="6"/>
        <v>18</v>
      </c>
      <c r="J24" s="55">
        <f t="shared" si="6"/>
        <v>28</v>
      </c>
      <c r="K24" s="55">
        <f t="shared" si="6"/>
        <v>29</v>
      </c>
      <c r="L24" s="55">
        <f t="shared" si="6"/>
        <v>26</v>
      </c>
      <c r="M24" s="55">
        <f t="shared" si="6"/>
        <v>23</v>
      </c>
      <c r="N24" s="55">
        <f t="shared" si="6"/>
        <v>31</v>
      </c>
      <c r="O24" s="55">
        <f t="shared" si="6"/>
        <v>155</v>
      </c>
      <c r="P24" s="55">
        <f t="shared" si="6"/>
        <v>0</v>
      </c>
      <c r="Q24" s="55">
        <f t="shared" si="6"/>
        <v>0</v>
      </c>
      <c r="R24" s="55">
        <f t="shared" si="6"/>
        <v>0</v>
      </c>
      <c r="S24" s="55">
        <f t="shared" si="6"/>
        <v>0</v>
      </c>
      <c r="T24" s="55">
        <f t="shared" si="6"/>
        <v>0</v>
      </c>
      <c r="U24" s="55">
        <f t="shared" si="6"/>
        <v>0</v>
      </c>
      <c r="V24" s="55">
        <f t="shared" si="6"/>
        <v>0</v>
      </c>
      <c r="W24" s="55">
        <f t="shared" si="6"/>
        <v>0</v>
      </c>
      <c r="X24" s="56">
        <f t="shared" si="0"/>
        <v>177</v>
      </c>
    </row>
    <row r="25" spans="1:24" ht="12.75">
      <c r="A25" s="35">
        <v>7</v>
      </c>
      <c r="B25" s="30" t="s">
        <v>22</v>
      </c>
      <c r="C25" s="30" t="s">
        <v>41</v>
      </c>
      <c r="D25" s="31">
        <v>21020034</v>
      </c>
      <c r="E25" s="53" t="s">
        <v>322</v>
      </c>
      <c r="F25" s="55">
        <v>7</v>
      </c>
      <c r="G25" s="55">
        <v>8</v>
      </c>
      <c r="H25" s="55">
        <f>SUM(F25:G25)</f>
        <v>15</v>
      </c>
      <c r="I25" s="55">
        <v>3</v>
      </c>
      <c r="J25" s="55">
        <v>10</v>
      </c>
      <c r="K25" s="55">
        <v>9</v>
      </c>
      <c r="L25" s="55">
        <v>3</v>
      </c>
      <c r="M25" s="55">
        <v>8</v>
      </c>
      <c r="N25" s="55">
        <v>2</v>
      </c>
      <c r="O25" s="55">
        <f>SUM(I25:N25)</f>
        <v>35</v>
      </c>
      <c r="P25" s="55">
        <v>0</v>
      </c>
      <c r="Q25" s="55">
        <v>0</v>
      </c>
      <c r="R25" s="55">
        <v>0</v>
      </c>
      <c r="S25" s="55">
        <f>SUM(P25:R25)</f>
        <v>0</v>
      </c>
      <c r="T25" s="55">
        <v>0</v>
      </c>
      <c r="U25" s="55">
        <v>0</v>
      </c>
      <c r="V25" s="55">
        <v>0</v>
      </c>
      <c r="W25" s="55">
        <f>SUM(T25:V25)</f>
        <v>0</v>
      </c>
      <c r="X25" s="56">
        <f t="shared" si="0"/>
        <v>50</v>
      </c>
    </row>
    <row r="26" spans="1:24" ht="12.75">
      <c r="A26" s="16"/>
      <c r="B26" s="29"/>
      <c r="C26" s="29"/>
      <c r="D26" s="32" t="s">
        <v>24</v>
      </c>
      <c r="E26" s="53" t="s">
        <v>323</v>
      </c>
      <c r="F26" s="55">
        <v>2</v>
      </c>
      <c r="G26" s="55">
        <v>1</v>
      </c>
      <c r="H26" s="55">
        <f>SUM(F26:G26)</f>
        <v>3</v>
      </c>
      <c r="I26" s="55">
        <v>5</v>
      </c>
      <c r="J26" s="55">
        <v>2</v>
      </c>
      <c r="K26" s="55">
        <v>5</v>
      </c>
      <c r="L26" s="55">
        <v>1</v>
      </c>
      <c r="M26" s="55">
        <v>5</v>
      </c>
      <c r="N26" s="55">
        <v>3</v>
      </c>
      <c r="O26" s="55">
        <f>SUM(I26:N26)</f>
        <v>21</v>
      </c>
      <c r="P26" s="55">
        <v>0</v>
      </c>
      <c r="Q26" s="55">
        <v>0</v>
      </c>
      <c r="R26" s="55">
        <v>0</v>
      </c>
      <c r="S26" s="55">
        <f>SUM(P26:R26)</f>
        <v>0</v>
      </c>
      <c r="T26" s="55">
        <v>0</v>
      </c>
      <c r="U26" s="55">
        <v>0</v>
      </c>
      <c r="V26" s="55">
        <v>0</v>
      </c>
      <c r="W26" s="55">
        <f>SUM(T26:V26)</f>
        <v>0</v>
      </c>
      <c r="X26" s="56">
        <f t="shared" si="0"/>
        <v>24</v>
      </c>
    </row>
    <row r="27" spans="1:24" ht="12.75">
      <c r="A27" s="36"/>
      <c r="B27" s="33"/>
      <c r="C27" s="33"/>
      <c r="D27" s="34"/>
      <c r="E27" s="53" t="s">
        <v>313</v>
      </c>
      <c r="F27" s="55">
        <f aca="true" t="shared" si="7" ref="F27:W27">SUM(F25:F26)</f>
        <v>9</v>
      </c>
      <c r="G27" s="55">
        <f t="shared" si="7"/>
        <v>9</v>
      </c>
      <c r="H27" s="55">
        <f t="shared" si="7"/>
        <v>18</v>
      </c>
      <c r="I27" s="55">
        <f t="shared" si="7"/>
        <v>8</v>
      </c>
      <c r="J27" s="55">
        <f t="shared" si="7"/>
        <v>12</v>
      </c>
      <c r="K27" s="55">
        <f t="shared" si="7"/>
        <v>14</v>
      </c>
      <c r="L27" s="55">
        <f t="shared" si="7"/>
        <v>4</v>
      </c>
      <c r="M27" s="55">
        <f t="shared" si="7"/>
        <v>13</v>
      </c>
      <c r="N27" s="55">
        <f t="shared" si="7"/>
        <v>5</v>
      </c>
      <c r="O27" s="55">
        <f t="shared" si="7"/>
        <v>56</v>
      </c>
      <c r="P27" s="55">
        <f t="shared" si="7"/>
        <v>0</v>
      </c>
      <c r="Q27" s="55">
        <f t="shared" si="7"/>
        <v>0</v>
      </c>
      <c r="R27" s="55">
        <f t="shared" si="7"/>
        <v>0</v>
      </c>
      <c r="S27" s="55">
        <f t="shared" si="7"/>
        <v>0</v>
      </c>
      <c r="T27" s="55">
        <f t="shared" si="7"/>
        <v>0</v>
      </c>
      <c r="U27" s="55">
        <f t="shared" si="7"/>
        <v>0</v>
      </c>
      <c r="V27" s="55">
        <f t="shared" si="7"/>
        <v>0</v>
      </c>
      <c r="W27" s="55">
        <f t="shared" si="7"/>
        <v>0</v>
      </c>
      <c r="X27" s="56">
        <f t="shared" si="0"/>
        <v>74</v>
      </c>
    </row>
    <row r="28" spans="1:24" ht="12.75">
      <c r="A28" s="35">
        <v>8</v>
      </c>
      <c r="B28" s="30" t="s">
        <v>52</v>
      </c>
      <c r="C28" s="30" t="s">
        <v>113</v>
      </c>
      <c r="D28" s="31">
        <v>21020035</v>
      </c>
      <c r="E28" s="53" t="s">
        <v>322</v>
      </c>
      <c r="F28" s="55">
        <v>10</v>
      </c>
      <c r="G28" s="55">
        <v>6</v>
      </c>
      <c r="H28" s="55">
        <f>SUM(F28:G28)</f>
        <v>16</v>
      </c>
      <c r="I28" s="55">
        <v>6</v>
      </c>
      <c r="J28" s="55">
        <v>12</v>
      </c>
      <c r="K28" s="55">
        <v>12</v>
      </c>
      <c r="L28" s="55">
        <v>10</v>
      </c>
      <c r="M28" s="55">
        <v>11</v>
      </c>
      <c r="N28" s="55">
        <v>11</v>
      </c>
      <c r="O28" s="55">
        <f>SUM(I28:N28)</f>
        <v>62</v>
      </c>
      <c r="P28" s="55">
        <v>0</v>
      </c>
      <c r="Q28" s="55">
        <v>0</v>
      </c>
      <c r="R28" s="55">
        <v>0</v>
      </c>
      <c r="S28" s="55">
        <f>SUM(P28:R28)</f>
        <v>0</v>
      </c>
      <c r="T28" s="55">
        <v>0</v>
      </c>
      <c r="U28" s="55">
        <v>0</v>
      </c>
      <c r="V28" s="55">
        <v>0</v>
      </c>
      <c r="W28" s="55">
        <f>SUM(T28:V28)</f>
        <v>0</v>
      </c>
      <c r="X28" s="56">
        <f t="shared" si="0"/>
        <v>78</v>
      </c>
    </row>
    <row r="29" spans="1:24" ht="12.75">
      <c r="A29" s="16"/>
      <c r="B29" s="29"/>
      <c r="C29" s="29"/>
      <c r="D29" s="32" t="s">
        <v>54</v>
      </c>
      <c r="E29" s="53" t="s">
        <v>323</v>
      </c>
      <c r="F29" s="55">
        <v>12</v>
      </c>
      <c r="G29" s="55">
        <v>14</v>
      </c>
      <c r="H29" s="55">
        <f>SUM(F29:G29)</f>
        <v>26</v>
      </c>
      <c r="I29" s="55">
        <v>13</v>
      </c>
      <c r="J29" s="55">
        <v>3</v>
      </c>
      <c r="K29" s="55">
        <v>4</v>
      </c>
      <c r="L29" s="55">
        <v>7</v>
      </c>
      <c r="M29" s="55">
        <v>5</v>
      </c>
      <c r="N29" s="55">
        <v>9</v>
      </c>
      <c r="O29" s="55">
        <f>SUM(I29:N29)</f>
        <v>41</v>
      </c>
      <c r="P29" s="55">
        <v>0</v>
      </c>
      <c r="Q29" s="55">
        <v>0</v>
      </c>
      <c r="R29" s="55">
        <v>0</v>
      </c>
      <c r="S29" s="55">
        <f>SUM(P29:R29)</f>
        <v>0</v>
      </c>
      <c r="T29" s="55">
        <v>0</v>
      </c>
      <c r="U29" s="55">
        <v>0</v>
      </c>
      <c r="V29" s="55">
        <v>0</v>
      </c>
      <c r="W29" s="55">
        <f>SUM(T29:V29)</f>
        <v>0</v>
      </c>
      <c r="X29" s="56">
        <f t="shared" si="0"/>
        <v>67</v>
      </c>
    </row>
    <row r="30" spans="1:24" ht="12.75">
      <c r="A30" s="36"/>
      <c r="B30" s="33"/>
      <c r="C30" s="33"/>
      <c r="D30" s="34"/>
      <c r="E30" s="53" t="s">
        <v>313</v>
      </c>
      <c r="F30" s="55">
        <f aca="true" t="shared" si="8" ref="F30:W30">SUM(F28:F29)</f>
        <v>22</v>
      </c>
      <c r="G30" s="55">
        <f t="shared" si="8"/>
        <v>20</v>
      </c>
      <c r="H30" s="55">
        <f t="shared" si="8"/>
        <v>42</v>
      </c>
      <c r="I30" s="55">
        <f t="shared" si="8"/>
        <v>19</v>
      </c>
      <c r="J30" s="55">
        <f t="shared" si="8"/>
        <v>15</v>
      </c>
      <c r="K30" s="55">
        <f t="shared" si="8"/>
        <v>16</v>
      </c>
      <c r="L30" s="55">
        <f t="shared" si="8"/>
        <v>17</v>
      </c>
      <c r="M30" s="55">
        <f t="shared" si="8"/>
        <v>16</v>
      </c>
      <c r="N30" s="55">
        <f t="shared" si="8"/>
        <v>20</v>
      </c>
      <c r="O30" s="55">
        <f t="shared" si="8"/>
        <v>103</v>
      </c>
      <c r="P30" s="55">
        <f t="shared" si="8"/>
        <v>0</v>
      </c>
      <c r="Q30" s="55">
        <f t="shared" si="8"/>
        <v>0</v>
      </c>
      <c r="R30" s="55">
        <f t="shared" si="8"/>
        <v>0</v>
      </c>
      <c r="S30" s="55">
        <f t="shared" si="8"/>
        <v>0</v>
      </c>
      <c r="T30" s="55">
        <f t="shared" si="8"/>
        <v>0</v>
      </c>
      <c r="U30" s="55">
        <f t="shared" si="8"/>
        <v>0</v>
      </c>
      <c r="V30" s="55">
        <f t="shared" si="8"/>
        <v>0</v>
      </c>
      <c r="W30" s="55">
        <f t="shared" si="8"/>
        <v>0</v>
      </c>
      <c r="X30" s="56">
        <f t="shared" si="0"/>
        <v>145</v>
      </c>
    </row>
    <row r="31" spans="1:24" ht="12.75">
      <c r="A31" s="35">
        <v>9</v>
      </c>
      <c r="B31" s="30" t="s">
        <v>235</v>
      </c>
      <c r="C31" s="30" t="s">
        <v>215</v>
      </c>
      <c r="D31" s="31">
        <v>21020036</v>
      </c>
      <c r="E31" s="53" t="s">
        <v>322</v>
      </c>
      <c r="F31" s="55">
        <v>43</v>
      </c>
      <c r="G31" s="55">
        <v>32</v>
      </c>
      <c r="H31" s="55">
        <f>SUM(F31:G31)</f>
        <v>75</v>
      </c>
      <c r="I31" s="55">
        <v>30</v>
      </c>
      <c r="J31" s="55">
        <v>41</v>
      </c>
      <c r="K31" s="55">
        <v>42</v>
      </c>
      <c r="L31" s="55">
        <v>36</v>
      </c>
      <c r="M31" s="55">
        <v>31</v>
      </c>
      <c r="N31" s="55">
        <v>41</v>
      </c>
      <c r="O31" s="55">
        <f>SUM(I31:N31)</f>
        <v>221</v>
      </c>
      <c r="P31" s="55">
        <v>0</v>
      </c>
      <c r="Q31" s="55">
        <v>0</v>
      </c>
      <c r="R31" s="55">
        <v>0</v>
      </c>
      <c r="S31" s="55">
        <f>SUM(P31:R31)</f>
        <v>0</v>
      </c>
      <c r="T31" s="55">
        <v>0</v>
      </c>
      <c r="U31" s="55">
        <v>0</v>
      </c>
      <c r="V31" s="55">
        <v>0</v>
      </c>
      <c r="W31" s="55">
        <f>SUM(T31:V31)</f>
        <v>0</v>
      </c>
      <c r="X31" s="56">
        <f t="shared" si="0"/>
        <v>296</v>
      </c>
    </row>
    <row r="32" spans="1:24" ht="12.75">
      <c r="A32" s="16"/>
      <c r="B32" s="29"/>
      <c r="C32" s="29"/>
      <c r="D32" s="32" t="s">
        <v>237</v>
      </c>
      <c r="E32" s="53" t="s">
        <v>323</v>
      </c>
      <c r="F32" s="55">
        <v>48</v>
      </c>
      <c r="G32" s="55">
        <v>22</v>
      </c>
      <c r="H32" s="55">
        <f>SUM(F32:G32)</f>
        <v>70</v>
      </c>
      <c r="I32" s="55">
        <v>30</v>
      </c>
      <c r="J32" s="55">
        <v>29</v>
      </c>
      <c r="K32" s="55">
        <v>28</v>
      </c>
      <c r="L32" s="55">
        <v>36</v>
      </c>
      <c r="M32" s="55">
        <v>35</v>
      </c>
      <c r="N32" s="55">
        <v>42</v>
      </c>
      <c r="O32" s="55">
        <f>SUM(I32:N32)</f>
        <v>200</v>
      </c>
      <c r="P32" s="55">
        <v>0</v>
      </c>
      <c r="Q32" s="55">
        <v>0</v>
      </c>
      <c r="R32" s="55">
        <v>0</v>
      </c>
      <c r="S32" s="55">
        <f>SUM(P32:R32)</f>
        <v>0</v>
      </c>
      <c r="T32" s="55">
        <v>0</v>
      </c>
      <c r="U32" s="55">
        <v>0</v>
      </c>
      <c r="V32" s="55">
        <v>0</v>
      </c>
      <c r="W32" s="55">
        <f>SUM(T32:V32)</f>
        <v>0</v>
      </c>
      <c r="X32" s="56">
        <f t="shared" si="0"/>
        <v>270</v>
      </c>
    </row>
    <row r="33" spans="1:24" ht="12.75">
      <c r="A33" s="36"/>
      <c r="B33" s="33"/>
      <c r="C33" s="33"/>
      <c r="D33" s="34"/>
      <c r="E33" s="53" t="s">
        <v>313</v>
      </c>
      <c r="F33" s="55">
        <f aca="true" t="shared" si="9" ref="F33:W33">SUM(F31:F32)</f>
        <v>91</v>
      </c>
      <c r="G33" s="55">
        <f t="shared" si="9"/>
        <v>54</v>
      </c>
      <c r="H33" s="55">
        <f t="shared" si="9"/>
        <v>145</v>
      </c>
      <c r="I33" s="55">
        <f t="shared" si="9"/>
        <v>60</v>
      </c>
      <c r="J33" s="55">
        <f t="shared" si="9"/>
        <v>70</v>
      </c>
      <c r="K33" s="55">
        <f t="shared" si="9"/>
        <v>70</v>
      </c>
      <c r="L33" s="55">
        <f t="shared" si="9"/>
        <v>72</v>
      </c>
      <c r="M33" s="55">
        <f t="shared" si="9"/>
        <v>66</v>
      </c>
      <c r="N33" s="55">
        <f t="shared" si="9"/>
        <v>83</v>
      </c>
      <c r="O33" s="55">
        <f t="shared" si="9"/>
        <v>421</v>
      </c>
      <c r="P33" s="55">
        <f t="shared" si="9"/>
        <v>0</v>
      </c>
      <c r="Q33" s="55">
        <f t="shared" si="9"/>
        <v>0</v>
      </c>
      <c r="R33" s="55">
        <f t="shared" si="9"/>
        <v>0</v>
      </c>
      <c r="S33" s="55">
        <f t="shared" si="9"/>
        <v>0</v>
      </c>
      <c r="T33" s="55">
        <f t="shared" si="9"/>
        <v>0</v>
      </c>
      <c r="U33" s="55">
        <f t="shared" si="9"/>
        <v>0</v>
      </c>
      <c r="V33" s="55">
        <f t="shared" si="9"/>
        <v>0</v>
      </c>
      <c r="W33" s="55">
        <f t="shared" si="9"/>
        <v>0</v>
      </c>
      <c r="X33" s="56">
        <f t="shared" si="0"/>
        <v>566</v>
      </c>
    </row>
    <row r="34" spans="1:24" ht="12.75">
      <c r="A34" s="35">
        <v>10</v>
      </c>
      <c r="B34" s="30" t="s">
        <v>169</v>
      </c>
      <c r="C34" s="30" t="s">
        <v>6</v>
      </c>
      <c r="D34" s="31">
        <v>21020037</v>
      </c>
      <c r="E34" s="53" t="s">
        <v>322</v>
      </c>
      <c r="F34" s="55">
        <v>18</v>
      </c>
      <c r="G34" s="55">
        <v>15</v>
      </c>
      <c r="H34" s="55">
        <f>SUM(F34:G34)</f>
        <v>33</v>
      </c>
      <c r="I34" s="55">
        <v>12</v>
      </c>
      <c r="J34" s="55">
        <v>14</v>
      </c>
      <c r="K34" s="55">
        <v>13</v>
      </c>
      <c r="L34" s="55">
        <v>19</v>
      </c>
      <c r="M34" s="55">
        <v>13</v>
      </c>
      <c r="N34" s="55">
        <v>12</v>
      </c>
      <c r="O34" s="55">
        <f>SUM(I34:N34)</f>
        <v>83</v>
      </c>
      <c r="P34" s="55">
        <v>0</v>
      </c>
      <c r="Q34" s="55">
        <v>0</v>
      </c>
      <c r="R34" s="55">
        <v>0</v>
      </c>
      <c r="S34" s="55">
        <f>SUM(P34:R34)</f>
        <v>0</v>
      </c>
      <c r="T34" s="55">
        <v>0</v>
      </c>
      <c r="U34" s="55">
        <v>0</v>
      </c>
      <c r="V34" s="55">
        <v>0</v>
      </c>
      <c r="W34" s="55">
        <f>SUM(T34:V34)</f>
        <v>0</v>
      </c>
      <c r="X34" s="56">
        <f t="shared" si="0"/>
        <v>116</v>
      </c>
    </row>
    <row r="35" spans="1:24" ht="12.75">
      <c r="A35" s="16"/>
      <c r="B35" s="29"/>
      <c r="C35" s="29"/>
      <c r="D35" s="32" t="s">
        <v>171</v>
      </c>
      <c r="E35" s="53" t="s">
        <v>323</v>
      </c>
      <c r="F35" s="55">
        <v>14</v>
      </c>
      <c r="G35" s="55">
        <v>12</v>
      </c>
      <c r="H35" s="55">
        <f>SUM(F35:G35)</f>
        <v>26</v>
      </c>
      <c r="I35" s="55">
        <v>15</v>
      </c>
      <c r="J35" s="55">
        <v>5</v>
      </c>
      <c r="K35" s="55">
        <v>19</v>
      </c>
      <c r="L35" s="55">
        <v>8</v>
      </c>
      <c r="M35" s="55">
        <v>10</v>
      </c>
      <c r="N35" s="55">
        <v>15</v>
      </c>
      <c r="O35" s="55">
        <f>SUM(I35:N35)</f>
        <v>72</v>
      </c>
      <c r="P35" s="55">
        <v>0</v>
      </c>
      <c r="Q35" s="55">
        <v>0</v>
      </c>
      <c r="R35" s="55">
        <v>0</v>
      </c>
      <c r="S35" s="55">
        <f>SUM(P35:R35)</f>
        <v>0</v>
      </c>
      <c r="T35" s="55">
        <v>0</v>
      </c>
      <c r="U35" s="55">
        <v>0</v>
      </c>
      <c r="V35" s="55">
        <v>0</v>
      </c>
      <c r="W35" s="55">
        <f>SUM(T35:V35)</f>
        <v>0</v>
      </c>
      <c r="X35" s="56">
        <f t="shared" si="0"/>
        <v>98</v>
      </c>
    </row>
    <row r="36" spans="1:24" ht="12.75">
      <c r="A36" s="36"/>
      <c r="B36" s="33"/>
      <c r="C36" s="33"/>
      <c r="D36" s="34"/>
      <c r="E36" s="53" t="s">
        <v>313</v>
      </c>
      <c r="F36" s="55">
        <f aca="true" t="shared" si="10" ref="F36:W36">SUM(F34:F35)</f>
        <v>32</v>
      </c>
      <c r="G36" s="55">
        <f t="shared" si="10"/>
        <v>27</v>
      </c>
      <c r="H36" s="55">
        <f t="shared" si="10"/>
        <v>59</v>
      </c>
      <c r="I36" s="55">
        <f t="shared" si="10"/>
        <v>27</v>
      </c>
      <c r="J36" s="55">
        <f t="shared" si="10"/>
        <v>19</v>
      </c>
      <c r="K36" s="55">
        <f t="shared" si="10"/>
        <v>32</v>
      </c>
      <c r="L36" s="55">
        <f t="shared" si="10"/>
        <v>27</v>
      </c>
      <c r="M36" s="55">
        <f t="shared" si="10"/>
        <v>23</v>
      </c>
      <c r="N36" s="55">
        <f t="shared" si="10"/>
        <v>27</v>
      </c>
      <c r="O36" s="55">
        <f t="shared" si="10"/>
        <v>155</v>
      </c>
      <c r="P36" s="55">
        <f t="shared" si="10"/>
        <v>0</v>
      </c>
      <c r="Q36" s="55">
        <f t="shared" si="10"/>
        <v>0</v>
      </c>
      <c r="R36" s="55">
        <f t="shared" si="10"/>
        <v>0</v>
      </c>
      <c r="S36" s="55">
        <f t="shared" si="10"/>
        <v>0</v>
      </c>
      <c r="T36" s="55">
        <f t="shared" si="10"/>
        <v>0</v>
      </c>
      <c r="U36" s="55">
        <f t="shared" si="10"/>
        <v>0</v>
      </c>
      <c r="V36" s="55">
        <f t="shared" si="10"/>
        <v>0</v>
      </c>
      <c r="W36" s="55">
        <f t="shared" si="10"/>
        <v>0</v>
      </c>
      <c r="X36" s="56">
        <f t="shared" si="0"/>
        <v>214</v>
      </c>
    </row>
    <row r="37" spans="1:24" ht="12.75">
      <c r="A37" s="35">
        <v>11</v>
      </c>
      <c r="B37" s="30" t="s">
        <v>250</v>
      </c>
      <c r="C37" s="30" t="s">
        <v>281</v>
      </c>
      <c r="D37" s="31">
        <v>21020038</v>
      </c>
      <c r="E37" s="53" t="s">
        <v>322</v>
      </c>
      <c r="F37" s="55">
        <v>8</v>
      </c>
      <c r="G37" s="55">
        <v>6</v>
      </c>
      <c r="H37" s="55">
        <f>SUM(F37:G37)</f>
        <v>14</v>
      </c>
      <c r="I37" s="55">
        <v>12</v>
      </c>
      <c r="J37" s="55">
        <v>10</v>
      </c>
      <c r="K37" s="55">
        <v>12</v>
      </c>
      <c r="L37" s="55">
        <v>4</v>
      </c>
      <c r="M37" s="55">
        <v>15</v>
      </c>
      <c r="N37" s="55">
        <v>6</v>
      </c>
      <c r="O37" s="55">
        <f>SUM(I37:N37)</f>
        <v>59</v>
      </c>
      <c r="P37" s="55">
        <v>0</v>
      </c>
      <c r="Q37" s="55">
        <v>0</v>
      </c>
      <c r="R37" s="55">
        <v>0</v>
      </c>
      <c r="S37" s="55">
        <f>SUM(P37:R37)</f>
        <v>0</v>
      </c>
      <c r="T37" s="55">
        <v>0</v>
      </c>
      <c r="U37" s="55">
        <v>0</v>
      </c>
      <c r="V37" s="55">
        <v>0</v>
      </c>
      <c r="W37" s="55">
        <f>SUM(T37:V37)</f>
        <v>0</v>
      </c>
      <c r="X37" s="56">
        <f t="shared" si="0"/>
        <v>73</v>
      </c>
    </row>
    <row r="38" spans="1:24" ht="12.75">
      <c r="A38" s="16"/>
      <c r="B38" s="29"/>
      <c r="C38" s="29"/>
      <c r="D38" s="32" t="s">
        <v>252</v>
      </c>
      <c r="E38" s="53" t="s">
        <v>323</v>
      </c>
      <c r="F38" s="55">
        <v>10</v>
      </c>
      <c r="G38" s="55">
        <v>8</v>
      </c>
      <c r="H38" s="55">
        <f>SUM(F38:G38)</f>
        <v>18</v>
      </c>
      <c r="I38" s="55">
        <v>8</v>
      </c>
      <c r="J38" s="55">
        <v>9</v>
      </c>
      <c r="K38" s="55">
        <v>11</v>
      </c>
      <c r="L38" s="55">
        <v>5</v>
      </c>
      <c r="M38" s="55">
        <v>2</v>
      </c>
      <c r="N38" s="55">
        <v>12</v>
      </c>
      <c r="O38" s="55">
        <f>SUM(I38:N38)</f>
        <v>47</v>
      </c>
      <c r="P38" s="55">
        <v>0</v>
      </c>
      <c r="Q38" s="55">
        <v>0</v>
      </c>
      <c r="R38" s="55">
        <v>0</v>
      </c>
      <c r="S38" s="55">
        <f>SUM(P38:R38)</f>
        <v>0</v>
      </c>
      <c r="T38" s="55">
        <v>0</v>
      </c>
      <c r="U38" s="55">
        <v>0</v>
      </c>
      <c r="V38" s="55">
        <v>0</v>
      </c>
      <c r="W38" s="55">
        <f>SUM(T38:V38)</f>
        <v>0</v>
      </c>
      <c r="X38" s="56">
        <f t="shared" si="0"/>
        <v>65</v>
      </c>
    </row>
    <row r="39" spans="1:24" ht="12.75">
      <c r="A39" s="36"/>
      <c r="B39" s="33"/>
      <c r="C39" s="33"/>
      <c r="D39" s="34"/>
      <c r="E39" s="53" t="s">
        <v>313</v>
      </c>
      <c r="F39" s="55">
        <f aca="true" t="shared" si="11" ref="F39:W39">SUM(F37:F38)</f>
        <v>18</v>
      </c>
      <c r="G39" s="55">
        <f t="shared" si="11"/>
        <v>14</v>
      </c>
      <c r="H39" s="55">
        <f t="shared" si="11"/>
        <v>32</v>
      </c>
      <c r="I39" s="55">
        <f t="shared" si="11"/>
        <v>20</v>
      </c>
      <c r="J39" s="55">
        <f t="shared" si="11"/>
        <v>19</v>
      </c>
      <c r="K39" s="55">
        <f t="shared" si="11"/>
        <v>23</v>
      </c>
      <c r="L39" s="55">
        <f t="shared" si="11"/>
        <v>9</v>
      </c>
      <c r="M39" s="55">
        <f t="shared" si="11"/>
        <v>17</v>
      </c>
      <c r="N39" s="55">
        <f t="shared" si="11"/>
        <v>18</v>
      </c>
      <c r="O39" s="55">
        <f t="shared" si="11"/>
        <v>106</v>
      </c>
      <c r="P39" s="55">
        <f t="shared" si="11"/>
        <v>0</v>
      </c>
      <c r="Q39" s="55">
        <f t="shared" si="11"/>
        <v>0</v>
      </c>
      <c r="R39" s="55">
        <f t="shared" si="11"/>
        <v>0</v>
      </c>
      <c r="S39" s="55">
        <f t="shared" si="11"/>
        <v>0</v>
      </c>
      <c r="T39" s="55">
        <f t="shared" si="11"/>
        <v>0</v>
      </c>
      <c r="U39" s="55">
        <f t="shared" si="11"/>
        <v>0</v>
      </c>
      <c r="V39" s="55">
        <f t="shared" si="11"/>
        <v>0</v>
      </c>
      <c r="W39" s="55">
        <f t="shared" si="11"/>
        <v>0</v>
      </c>
      <c r="X39" s="56">
        <f t="shared" si="0"/>
        <v>138</v>
      </c>
    </row>
    <row r="40" spans="1:24" ht="12.75">
      <c r="A40" s="35">
        <v>12</v>
      </c>
      <c r="B40" s="30" t="s">
        <v>40</v>
      </c>
      <c r="C40" s="30" t="s">
        <v>104</v>
      </c>
      <c r="D40" s="31">
        <v>21020042</v>
      </c>
      <c r="E40" s="53" t="s">
        <v>322</v>
      </c>
      <c r="F40" s="55">
        <v>13</v>
      </c>
      <c r="G40" s="55">
        <v>10</v>
      </c>
      <c r="H40" s="55">
        <f>SUM(F40:G40)</f>
        <v>23</v>
      </c>
      <c r="I40" s="55">
        <v>7</v>
      </c>
      <c r="J40" s="55">
        <v>6</v>
      </c>
      <c r="K40" s="55">
        <v>0</v>
      </c>
      <c r="L40" s="55">
        <v>1</v>
      </c>
      <c r="M40" s="55">
        <v>0</v>
      </c>
      <c r="N40" s="55">
        <v>5</v>
      </c>
      <c r="O40" s="55">
        <f>SUM(I40:N40)</f>
        <v>19</v>
      </c>
      <c r="P40" s="55">
        <v>0</v>
      </c>
      <c r="Q40" s="55">
        <v>0</v>
      </c>
      <c r="R40" s="55">
        <v>0</v>
      </c>
      <c r="S40" s="55">
        <f>SUM(P40:R40)</f>
        <v>0</v>
      </c>
      <c r="T40" s="55">
        <v>0</v>
      </c>
      <c r="U40" s="55">
        <v>0</v>
      </c>
      <c r="V40" s="55">
        <v>0</v>
      </c>
      <c r="W40" s="55">
        <f>SUM(T40:V40)</f>
        <v>0</v>
      </c>
      <c r="X40" s="56">
        <f t="shared" si="0"/>
        <v>42</v>
      </c>
    </row>
    <row r="41" spans="1:24" ht="12.75">
      <c r="A41" s="16"/>
      <c r="B41" s="29"/>
      <c r="C41" s="29"/>
      <c r="D41" s="32" t="s">
        <v>42</v>
      </c>
      <c r="E41" s="53" t="s">
        <v>323</v>
      </c>
      <c r="F41" s="55">
        <v>8</v>
      </c>
      <c r="G41" s="55">
        <v>11</v>
      </c>
      <c r="H41" s="55">
        <f>SUM(F41:G41)</f>
        <v>19</v>
      </c>
      <c r="I41" s="55">
        <v>6</v>
      </c>
      <c r="J41" s="55">
        <v>9</v>
      </c>
      <c r="K41" s="55">
        <v>3</v>
      </c>
      <c r="L41" s="55">
        <v>6</v>
      </c>
      <c r="M41" s="55">
        <v>3</v>
      </c>
      <c r="N41" s="55">
        <v>3</v>
      </c>
      <c r="O41" s="55">
        <f>SUM(I41:N41)</f>
        <v>30</v>
      </c>
      <c r="P41" s="55">
        <v>0</v>
      </c>
      <c r="Q41" s="55">
        <v>0</v>
      </c>
      <c r="R41" s="55">
        <v>0</v>
      </c>
      <c r="S41" s="55">
        <f>SUM(P41:R41)</f>
        <v>0</v>
      </c>
      <c r="T41" s="55">
        <v>0</v>
      </c>
      <c r="U41" s="55">
        <v>0</v>
      </c>
      <c r="V41" s="55">
        <v>0</v>
      </c>
      <c r="W41" s="55">
        <f>SUM(T41:V41)</f>
        <v>0</v>
      </c>
      <c r="X41" s="56">
        <f t="shared" si="0"/>
        <v>49</v>
      </c>
    </row>
    <row r="42" spans="1:24" ht="12.75">
      <c r="A42" s="36"/>
      <c r="B42" s="33"/>
      <c r="C42" s="33"/>
      <c r="D42" s="34"/>
      <c r="E42" s="53" t="s">
        <v>313</v>
      </c>
      <c r="F42" s="55">
        <f aca="true" t="shared" si="12" ref="F42:W42">SUM(F40:F41)</f>
        <v>21</v>
      </c>
      <c r="G42" s="55">
        <f t="shared" si="12"/>
        <v>21</v>
      </c>
      <c r="H42" s="55">
        <f t="shared" si="12"/>
        <v>42</v>
      </c>
      <c r="I42" s="55">
        <f t="shared" si="12"/>
        <v>13</v>
      </c>
      <c r="J42" s="55">
        <f t="shared" si="12"/>
        <v>15</v>
      </c>
      <c r="K42" s="55">
        <f t="shared" si="12"/>
        <v>3</v>
      </c>
      <c r="L42" s="55">
        <f t="shared" si="12"/>
        <v>7</v>
      </c>
      <c r="M42" s="55">
        <f t="shared" si="12"/>
        <v>3</v>
      </c>
      <c r="N42" s="55">
        <f t="shared" si="12"/>
        <v>8</v>
      </c>
      <c r="O42" s="55">
        <f t="shared" si="12"/>
        <v>49</v>
      </c>
      <c r="P42" s="55">
        <f t="shared" si="12"/>
        <v>0</v>
      </c>
      <c r="Q42" s="55">
        <f t="shared" si="12"/>
        <v>0</v>
      </c>
      <c r="R42" s="55">
        <f t="shared" si="12"/>
        <v>0</v>
      </c>
      <c r="S42" s="55">
        <f t="shared" si="12"/>
        <v>0</v>
      </c>
      <c r="T42" s="55">
        <f t="shared" si="12"/>
        <v>0</v>
      </c>
      <c r="U42" s="55">
        <f t="shared" si="12"/>
        <v>0</v>
      </c>
      <c r="V42" s="55">
        <f t="shared" si="12"/>
        <v>0</v>
      </c>
      <c r="W42" s="55">
        <f t="shared" si="12"/>
        <v>0</v>
      </c>
      <c r="X42" s="56">
        <f t="shared" si="0"/>
        <v>91</v>
      </c>
    </row>
    <row r="43" spans="1:24" ht="12.75">
      <c r="A43" s="51"/>
      <c r="B43" s="29"/>
      <c r="C43" s="29"/>
      <c r="D43" s="52"/>
      <c r="E43" s="54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:24" ht="12.75">
      <c r="A44" s="35">
        <v>13</v>
      </c>
      <c r="B44" s="30" t="s">
        <v>199</v>
      </c>
      <c r="C44" s="30" t="s">
        <v>65</v>
      </c>
      <c r="D44" s="31">
        <v>21020043</v>
      </c>
      <c r="E44" s="53" t="s">
        <v>322</v>
      </c>
      <c r="F44" s="55">
        <v>12</v>
      </c>
      <c r="G44" s="55">
        <v>13</v>
      </c>
      <c r="H44" s="55">
        <f>SUM(F44:G44)</f>
        <v>25</v>
      </c>
      <c r="I44" s="55">
        <v>13</v>
      </c>
      <c r="J44" s="55">
        <v>16</v>
      </c>
      <c r="K44" s="55">
        <v>10</v>
      </c>
      <c r="L44" s="55">
        <v>14</v>
      </c>
      <c r="M44" s="55">
        <v>21</v>
      </c>
      <c r="N44" s="55">
        <v>13</v>
      </c>
      <c r="O44" s="55">
        <f>SUM(I44:N44)</f>
        <v>87</v>
      </c>
      <c r="P44" s="55">
        <v>33</v>
      </c>
      <c r="Q44" s="55">
        <v>30</v>
      </c>
      <c r="R44" s="55">
        <v>21</v>
      </c>
      <c r="S44" s="55">
        <f>SUM(P44:R44)</f>
        <v>84</v>
      </c>
      <c r="T44" s="55">
        <v>0</v>
      </c>
      <c r="U44" s="55">
        <v>0</v>
      </c>
      <c r="V44" s="55">
        <v>0</v>
      </c>
      <c r="W44" s="55">
        <f>SUM(T44:V44)</f>
        <v>0</v>
      </c>
      <c r="X44" s="56">
        <f>SUM(W44,S44,O44,H44)</f>
        <v>196</v>
      </c>
    </row>
    <row r="45" spans="1:24" ht="12.75">
      <c r="A45" s="16"/>
      <c r="B45" s="29"/>
      <c r="C45" s="29"/>
      <c r="D45" s="32" t="s">
        <v>201</v>
      </c>
      <c r="E45" s="53" t="s">
        <v>323</v>
      </c>
      <c r="F45" s="55">
        <v>4</v>
      </c>
      <c r="G45" s="55">
        <v>13</v>
      </c>
      <c r="H45" s="55">
        <f>SUM(F45:G45)</f>
        <v>17</v>
      </c>
      <c r="I45" s="55">
        <v>9</v>
      </c>
      <c r="J45" s="55">
        <v>10</v>
      </c>
      <c r="K45" s="55">
        <v>11</v>
      </c>
      <c r="L45" s="55">
        <v>13</v>
      </c>
      <c r="M45" s="55">
        <v>19</v>
      </c>
      <c r="N45" s="55">
        <v>17</v>
      </c>
      <c r="O45" s="55">
        <f>SUM(I45:N45)</f>
        <v>79</v>
      </c>
      <c r="P45" s="55">
        <v>21</v>
      </c>
      <c r="Q45" s="55">
        <v>12</v>
      </c>
      <c r="R45" s="55">
        <v>18</v>
      </c>
      <c r="S45" s="55">
        <f>SUM(P45:R45)</f>
        <v>51</v>
      </c>
      <c r="T45" s="55">
        <v>0</v>
      </c>
      <c r="U45" s="55">
        <v>0</v>
      </c>
      <c r="V45" s="55">
        <v>0</v>
      </c>
      <c r="W45" s="55">
        <f>SUM(T45:V45)</f>
        <v>0</v>
      </c>
      <c r="X45" s="56">
        <f aca="true" t="shared" si="13" ref="X45:X55">SUM(W45,S45,O45,H45)</f>
        <v>147</v>
      </c>
    </row>
    <row r="46" spans="1:24" ht="12.75">
      <c r="A46" s="36"/>
      <c r="B46" s="33"/>
      <c r="C46" s="33"/>
      <c r="D46" s="34"/>
      <c r="E46" s="53" t="s">
        <v>313</v>
      </c>
      <c r="F46" s="55">
        <f aca="true" t="shared" si="14" ref="F46:W46">SUM(F44:F45)</f>
        <v>16</v>
      </c>
      <c r="G46" s="55">
        <f t="shared" si="14"/>
        <v>26</v>
      </c>
      <c r="H46" s="55">
        <f t="shared" si="14"/>
        <v>42</v>
      </c>
      <c r="I46" s="55">
        <f t="shared" si="14"/>
        <v>22</v>
      </c>
      <c r="J46" s="55">
        <f t="shared" si="14"/>
        <v>26</v>
      </c>
      <c r="K46" s="55">
        <f t="shared" si="14"/>
        <v>21</v>
      </c>
      <c r="L46" s="55">
        <f t="shared" si="14"/>
        <v>27</v>
      </c>
      <c r="M46" s="55">
        <f t="shared" si="14"/>
        <v>40</v>
      </c>
      <c r="N46" s="55">
        <f t="shared" si="14"/>
        <v>30</v>
      </c>
      <c r="O46" s="55">
        <f t="shared" si="14"/>
        <v>166</v>
      </c>
      <c r="P46" s="55">
        <f t="shared" si="14"/>
        <v>54</v>
      </c>
      <c r="Q46" s="55">
        <f t="shared" si="14"/>
        <v>42</v>
      </c>
      <c r="R46" s="55">
        <f t="shared" si="14"/>
        <v>39</v>
      </c>
      <c r="S46" s="55">
        <f t="shared" si="14"/>
        <v>135</v>
      </c>
      <c r="T46" s="55">
        <f t="shared" si="14"/>
        <v>0</v>
      </c>
      <c r="U46" s="55">
        <f t="shared" si="14"/>
        <v>0</v>
      </c>
      <c r="V46" s="55">
        <f t="shared" si="14"/>
        <v>0</v>
      </c>
      <c r="W46" s="55">
        <f t="shared" si="14"/>
        <v>0</v>
      </c>
      <c r="X46" s="56">
        <f t="shared" si="13"/>
        <v>343</v>
      </c>
    </row>
    <row r="47" spans="1:24" ht="12.75">
      <c r="A47" s="35">
        <v>14</v>
      </c>
      <c r="B47" s="30" t="s">
        <v>196</v>
      </c>
      <c r="C47" s="30" t="s">
        <v>230</v>
      </c>
      <c r="D47" s="31">
        <v>21020044</v>
      </c>
      <c r="E47" s="53" t="s">
        <v>322</v>
      </c>
      <c r="F47" s="55">
        <v>25</v>
      </c>
      <c r="G47" s="55">
        <v>15</v>
      </c>
      <c r="H47" s="55">
        <f>SUM(F47:G47)</f>
        <v>40</v>
      </c>
      <c r="I47" s="55">
        <v>16</v>
      </c>
      <c r="J47" s="55">
        <v>16</v>
      </c>
      <c r="K47" s="55">
        <v>23</v>
      </c>
      <c r="L47" s="55">
        <v>14</v>
      </c>
      <c r="M47" s="55">
        <v>31</v>
      </c>
      <c r="N47" s="55">
        <v>17</v>
      </c>
      <c r="O47" s="55">
        <f>SUM(I47:N47)</f>
        <v>117</v>
      </c>
      <c r="P47" s="55">
        <v>0</v>
      </c>
      <c r="Q47" s="55">
        <v>0</v>
      </c>
      <c r="R47" s="55">
        <v>0</v>
      </c>
      <c r="S47" s="55">
        <f>SUM(P47:R47)</f>
        <v>0</v>
      </c>
      <c r="T47" s="55">
        <v>0</v>
      </c>
      <c r="U47" s="55">
        <v>0</v>
      </c>
      <c r="V47" s="55">
        <v>0</v>
      </c>
      <c r="W47" s="55">
        <f>SUM(T47:V47)</f>
        <v>0</v>
      </c>
      <c r="X47" s="56">
        <f t="shared" si="13"/>
        <v>157</v>
      </c>
    </row>
    <row r="48" spans="1:24" ht="12.75">
      <c r="A48" s="16"/>
      <c r="B48" s="29"/>
      <c r="C48" s="29"/>
      <c r="D48" s="32" t="s">
        <v>198</v>
      </c>
      <c r="E48" s="53" t="s">
        <v>323</v>
      </c>
      <c r="F48" s="55">
        <v>28</v>
      </c>
      <c r="G48" s="55">
        <v>16</v>
      </c>
      <c r="H48" s="55">
        <f>SUM(F48:G48)</f>
        <v>44</v>
      </c>
      <c r="I48" s="55">
        <v>14</v>
      </c>
      <c r="J48" s="55">
        <v>14</v>
      </c>
      <c r="K48" s="55">
        <v>14</v>
      </c>
      <c r="L48" s="55">
        <v>11</v>
      </c>
      <c r="M48" s="55">
        <v>6</v>
      </c>
      <c r="N48" s="55">
        <v>6</v>
      </c>
      <c r="O48" s="55">
        <f>SUM(I48:N48)</f>
        <v>65</v>
      </c>
      <c r="P48" s="55">
        <v>0</v>
      </c>
      <c r="Q48" s="55">
        <v>0</v>
      </c>
      <c r="R48" s="55">
        <v>0</v>
      </c>
      <c r="S48" s="55">
        <f>SUM(P48:R48)</f>
        <v>0</v>
      </c>
      <c r="T48" s="55">
        <v>0</v>
      </c>
      <c r="U48" s="55">
        <v>0</v>
      </c>
      <c r="V48" s="55">
        <v>0</v>
      </c>
      <c r="W48" s="55">
        <f>SUM(T48:V48)</f>
        <v>0</v>
      </c>
      <c r="X48" s="56">
        <f t="shared" si="13"/>
        <v>109</v>
      </c>
    </row>
    <row r="49" spans="1:24" ht="12.75">
      <c r="A49" s="36"/>
      <c r="B49" s="33"/>
      <c r="C49" s="33"/>
      <c r="D49" s="34"/>
      <c r="E49" s="53" t="s">
        <v>313</v>
      </c>
      <c r="F49" s="55">
        <f aca="true" t="shared" si="15" ref="F49:W49">SUM(F47:F48)</f>
        <v>53</v>
      </c>
      <c r="G49" s="55">
        <f t="shared" si="15"/>
        <v>31</v>
      </c>
      <c r="H49" s="55">
        <f t="shared" si="15"/>
        <v>84</v>
      </c>
      <c r="I49" s="55">
        <f t="shared" si="15"/>
        <v>30</v>
      </c>
      <c r="J49" s="55">
        <f t="shared" si="15"/>
        <v>30</v>
      </c>
      <c r="K49" s="55">
        <f t="shared" si="15"/>
        <v>37</v>
      </c>
      <c r="L49" s="55">
        <f t="shared" si="15"/>
        <v>25</v>
      </c>
      <c r="M49" s="55">
        <f t="shared" si="15"/>
        <v>37</v>
      </c>
      <c r="N49" s="55">
        <f t="shared" si="15"/>
        <v>23</v>
      </c>
      <c r="O49" s="55">
        <f t="shared" si="15"/>
        <v>182</v>
      </c>
      <c r="P49" s="55">
        <f t="shared" si="15"/>
        <v>0</v>
      </c>
      <c r="Q49" s="55">
        <f t="shared" si="15"/>
        <v>0</v>
      </c>
      <c r="R49" s="55">
        <f t="shared" si="15"/>
        <v>0</v>
      </c>
      <c r="S49" s="55">
        <f t="shared" si="15"/>
        <v>0</v>
      </c>
      <c r="T49" s="55">
        <f t="shared" si="15"/>
        <v>0</v>
      </c>
      <c r="U49" s="55">
        <f t="shared" si="15"/>
        <v>0</v>
      </c>
      <c r="V49" s="55">
        <f t="shared" si="15"/>
        <v>0</v>
      </c>
      <c r="W49" s="55">
        <f t="shared" si="15"/>
        <v>0</v>
      </c>
      <c r="X49" s="56">
        <f t="shared" si="13"/>
        <v>266</v>
      </c>
    </row>
    <row r="50" spans="1:24" ht="12.75">
      <c r="A50" s="35">
        <v>15</v>
      </c>
      <c r="B50" s="30" t="s">
        <v>145</v>
      </c>
      <c r="C50" s="30" t="s">
        <v>203</v>
      </c>
      <c r="D50" s="31">
        <v>21020045</v>
      </c>
      <c r="E50" s="53" t="s">
        <v>322</v>
      </c>
      <c r="F50" s="58">
        <v>9</v>
      </c>
      <c r="G50" s="58">
        <v>18</v>
      </c>
      <c r="H50" s="58">
        <f>SUM(F50:G50)</f>
        <v>27</v>
      </c>
      <c r="I50" s="58">
        <v>3</v>
      </c>
      <c r="J50" s="58">
        <v>9</v>
      </c>
      <c r="K50" s="58">
        <v>12</v>
      </c>
      <c r="L50" s="58">
        <v>8</v>
      </c>
      <c r="M50" s="58">
        <v>8</v>
      </c>
      <c r="N50" s="58">
        <v>9</v>
      </c>
      <c r="O50" s="58">
        <f>SUM(I50:N50)</f>
        <v>49</v>
      </c>
      <c r="P50" s="58">
        <v>0</v>
      </c>
      <c r="Q50" s="58">
        <v>0</v>
      </c>
      <c r="R50" s="58">
        <v>0</v>
      </c>
      <c r="S50" s="58">
        <f>SUM(P50:R50)</f>
        <v>0</v>
      </c>
      <c r="T50" s="58">
        <v>0</v>
      </c>
      <c r="U50" s="58">
        <v>0</v>
      </c>
      <c r="V50" s="58">
        <v>0</v>
      </c>
      <c r="W50" s="58">
        <f>SUM(T50:V50)</f>
        <v>0</v>
      </c>
      <c r="X50" s="56">
        <f t="shared" si="13"/>
        <v>76</v>
      </c>
    </row>
    <row r="51" spans="1:24" ht="12.75">
      <c r="A51" s="16"/>
      <c r="B51" s="29"/>
      <c r="C51" s="29"/>
      <c r="D51" s="32" t="s">
        <v>147</v>
      </c>
      <c r="E51" s="53" t="s">
        <v>323</v>
      </c>
      <c r="F51" s="58">
        <v>9</v>
      </c>
      <c r="G51" s="58">
        <v>10</v>
      </c>
      <c r="H51" s="58">
        <f>SUM(F51:G51)</f>
        <v>19</v>
      </c>
      <c r="I51" s="58">
        <v>9</v>
      </c>
      <c r="J51" s="58">
        <v>15</v>
      </c>
      <c r="K51" s="58">
        <v>11</v>
      </c>
      <c r="L51" s="58">
        <v>7</v>
      </c>
      <c r="M51" s="58">
        <v>11</v>
      </c>
      <c r="N51" s="58">
        <v>6</v>
      </c>
      <c r="O51" s="58">
        <f>SUM(I51:N51)</f>
        <v>59</v>
      </c>
      <c r="P51" s="58">
        <v>0</v>
      </c>
      <c r="Q51" s="58">
        <v>0</v>
      </c>
      <c r="R51" s="58">
        <v>0</v>
      </c>
      <c r="S51" s="58">
        <f>SUM(P51:R51)</f>
        <v>0</v>
      </c>
      <c r="T51" s="58">
        <v>0</v>
      </c>
      <c r="U51" s="58">
        <v>0</v>
      </c>
      <c r="V51" s="58">
        <v>0</v>
      </c>
      <c r="W51" s="58">
        <f>SUM(T51:V51)</f>
        <v>0</v>
      </c>
      <c r="X51" s="56">
        <f t="shared" si="13"/>
        <v>78</v>
      </c>
    </row>
    <row r="52" spans="1:24" ht="12.75">
      <c r="A52" s="36"/>
      <c r="B52" s="33"/>
      <c r="C52" s="33"/>
      <c r="D52" s="34"/>
      <c r="E52" s="53" t="s">
        <v>313</v>
      </c>
      <c r="F52" s="58">
        <f aca="true" t="shared" si="16" ref="F52:W52">SUM(F50:F51)</f>
        <v>18</v>
      </c>
      <c r="G52" s="58">
        <f t="shared" si="16"/>
        <v>28</v>
      </c>
      <c r="H52" s="58">
        <f t="shared" si="16"/>
        <v>46</v>
      </c>
      <c r="I52" s="58">
        <f t="shared" si="16"/>
        <v>12</v>
      </c>
      <c r="J52" s="58">
        <f t="shared" si="16"/>
        <v>24</v>
      </c>
      <c r="K52" s="58">
        <f t="shared" si="16"/>
        <v>23</v>
      </c>
      <c r="L52" s="58">
        <f t="shared" si="16"/>
        <v>15</v>
      </c>
      <c r="M52" s="58">
        <f t="shared" si="16"/>
        <v>19</v>
      </c>
      <c r="N52" s="58">
        <f t="shared" si="16"/>
        <v>15</v>
      </c>
      <c r="O52" s="58">
        <f t="shared" si="16"/>
        <v>108</v>
      </c>
      <c r="P52" s="58">
        <f t="shared" si="16"/>
        <v>0</v>
      </c>
      <c r="Q52" s="58">
        <f t="shared" si="16"/>
        <v>0</v>
      </c>
      <c r="R52" s="58">
        <f t="shared" si="16"/>
        <v>0</v>
      </c>
      <c r="S52" s="58">
        <f t="shared" si="16"/>
        <v>0</v>
      </c>
      <c r="T52" s="58">
        <f t="shared" si="16"/>
        <v>0</v>
      </c>
      <c r="U52" s="58">
        <f t="shared" si="16"/>
        <v>0</v>
      </c>
      <c r="V52" s="58">
        <f t="shared" si="16"/>
        <v>0</v>
      </c>
      <c r="W52" s="58">
        <f t="shared" si="16"/>
        <v>0</v>
      </c>
      <c r="X52" s="56">
        <f t="shared" si="13"/>
        <v>154</v>
      </c>
    </row>
    <row r="53" spans="1:24" ht="12.75">
      <c r="A53" s="35">
        <v>16</v>
      </c>
      <c r="B53" s="30" t="s">
        <v>289</v>
      </c>
      <c r="C53" s="30" t="s">
        <v>95</v>
      </c>
      <c r="D53" s="31">
        <v>21022008</v>
      </c>
      <c r="E53" s="53" t="s">
        <v>322</v>
      </c>
      <c r="F53" s="58">
        <v>0</v>
      </c>
      <c r="G53" s="58">
        <v>0</v>
      </c>
      <c r="H53" s="58">
        <f>SUM(F53:G53)</f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f>SUM(I53:N53)</f>
        <v>0</v>
      </c>
      <c r="P53" s="58">
        <v>65</v>
      </c>
      <c r="Q53" s="58">
        <v>67</v>
      </c>
      <c r="R53" s="58">
        <v>48</v>
      </c>
      <c r="S53" s="58">
        <f>SUM(P53:R53)</f>
        <v>180</v>
      </c>
      <c r="T53" s="58">
        <v>38</v>
      </c>
      <c r="U53" s="58">
        <v>47</v>
      </c>
      <c r="V53" s="58">
        <v>40</v>
      </c>
      <c r="W53" s="58">
        <f>SUM(T53:V53)</f>
        <v>125</v>
      </c>
      <c r="X53" s="56">
        <f t="shared" si="13"/>
        <v>305</v>
      </c>
    </row>
    <row r="54" spans="1:24" ht="12.75">
      <c r="A54" s="16"/>
      <c r="B54" s="29"/>
      <c r="C54" s="29"/>
      <c r="D54" s="32" t="s">
        <v>291</v>
      </c>
      <c r="E54" s="53" t="s">
        <v>323</v>
      </c>
      <c r="F54" s="58">
        <v>0</v>
      </c>
      <c r="G54" s="58">
        <v>0</v>
      </c>
      <c r="H54" s="58">
        <f>SUM(F54:G54)</f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f>SUM(I54:N54)</f>
        <v>0</v>
      </c>
      <c r="P54" s="58">
        <v>109</v>
      </c>
      <c r="Q54" s="58">
        <v>106</v>
      </c>
      <c r="R54" s="58">
        <v>80</v>
      </c>
      <c r="S54" s="58">
        <f>SUM(P54:R54)</f>
        <v>295</v>
      </c>
      <c r="T54" s="58">
        <v>102</v>
      </c>
      <c r="U54" s="58">
        <v>111</v>
      </c>
      <c r="V54" s="58">
        <v>89</v>
      </c>
      <c r="W54" s="58">
        <f>SUM(T54:V54)</f>
        <v>302</v>
      </c>
      <c r="X54" s="56">
        <f t="shared" si="13"/>
        <v>597</v>
      </c>
    </row>
    <row r="55" spans="1:24" ht="12.75">
      <c r="A55" s="36"/>
      <c r="B55" s="33"/>
      <c r="C55" s="33"/>
      <c r="D55" s="34"/>
      <c r="E55" s="53" t="s">
        <v>313</v>
      </c>
      <c r="F55" s="58">
        <f aca="true" t="shared" si="17" ref="F55:W55">SUM(F53:F54)</f>
        <v>0</v>
      </c>
      <c r="G55" s="58">
        <f t="shared" si="17"/>
        <v>0</v>
      </c>
      <c r="H55" s="58">
        <f t="shared" si="17"/>
        <v>0</v>
      </c>
      <c r="I55" s="58">
        <f t="shared" si="17"/>
        <v>0</v>
      </c>
      <c r="J55" s="58">
        <f t="shared" si="17"/>
        <v>0</v>
      </c>
      <c r="K55" s="58">
        <f t="shared" si="17"/>
        <v>0</v>
      </c>
      <c r="L55" s="58">
        <f t="shared" si="17"/>
        <v>0</v>
      </c>
      <c r="M55" s="58">
        <f t="shared" si="17"/>
        <v>0</v>
      </c>
      <c r="N55" s="58">
        <f t="shared" si="17"/>
        <v>0</v>
      </c>
      <c r="O55" s="58">
        <f t="shared" si="17"/>
        <v>0</v>
      </c>
      <c r="P55" s="58">
        <f t="shared" si="17"/>
        <v>174</v>
      </c>
      <c r="Q55" s="58">
        <f t="shared" si="17"/>
        <v>173</v>
      </c>
      <c r="R55" s="58">
        <f t="shared" si="17"/>
        <v>128</v>
      </c>
      <c r="S55" s="58">
        <f t="shared" si="17"/>
        <v>475</v>
      </c>
      <c r="T55" s="58">
        <f t="shared" si="17"/>
        <v>140</v>
      </c>
      <c r="U55" s="58">
        <f t="shared" si="17"/>
        <v>158</v>
      </c>
      <c r="V55" s="58">
        <f t="shared" si="17"/>
        <v>129</v>
      </c>
      <c r="W55" s="58">
        <f t="shared" si="17"/>
        <v>427</v>
      </c>
      <c r="X55" s="56">
        <f t="shared" si="13"/>
        <v>902</v>
      </c>
    </row>
    <row r="56" spans="1:24" ht="12.75">
      <c r="A56" s="159" t="s">
        <v>314</v>
      </c>
      <c r="B56" s="160"/>
      <c r="C56" s="160"/>
      <c r="D56" s="160"/>
      <c r="E56" s="48"/>
      <c r="F56" s="61">
        <f>SUM(F55,F52,F49,F46,F42,F39,F36,F33,F30,F27,F24,F21,F18,F15,F12,F9)</f>
        <v>371</v>
      </c>
      <c r="G56" s="61">
        <f aca="true" t="shared" si="18" ref="G56:X56">SUM(G55,G52,G49,G46,G42,G39,G36,G33,G30,G27,G24,G21,G18,G15,G12,G9)</f>
        <v>323</v>
      </c>
      <c r="H56" s="61">
        <f t="shared" si="18"/>
        <v>694</v>
      </c>
      <c r="I56" s="61">
        <f t="shared" si="18"/>
        <v>295</v>
      </c>
      <c r="J56" s="61">
        <f t="shared" si="18"/>
        <v>337</v>
      </c>
      <c r="K56" s="61">
        <f t="shared" si="18"/>
        <v>343</v>
      </c>
      <c r="L56" s="61">
        <f t="shared" si="18"/>
        <v>317</v>
      </c>
      <c r="M56" s="61">
        <f t="shared" si="18"/>
        <v>328</v>
      </c>
      <c r="N56" s="61">
        <f t="shared" si="18"/>
        <v>359</v>
      </c>
      <c r="O56" s="61">
        <f t="shared" si="18"/>
        <v>1979</v>
      </c>
      <c r="P56" s="61">
        <f t="shared" si="18"/>
        <v>260</v>
      </c>
      <c r="Q56" s="61">
        <f t="shared" si="18"/>
        <v>241</v>
      </c>
      <c r="R56" s="61">
        <f t="shared" si="18"/>
        <v>189</v>
      </c>
      <c r="S56" s="61">
        <f t="shared" si="18"/>
        <v>690</v>
      </c>
      <c r="T56" s="61">
        <f t="shared" si="18"/>
        <v>140</v>
      </c>
      <c r="U56" s="61">
        <f t="shared" si="18"/>
        <v>158</v>
      </c>
      <c r="V56" s="61">
        <f t="shared" si="18"/>
        <v>129</v>
      </c>
      <c r="W56" s="61">
        <f t="shared" si="18"/>
        <v>427</v>
      </c>
      <c r="X56" s="61">
        <f t="shared" si="18"/>
        <v>3790</v>
      </c>
    </row>
    <row r="58" spans="2:24" ht="12.75">
      <c r="B58" s="6" t="s">
        <v>315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6:24" ht="12.75"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2:24" ht="12.75">
      <c r="B60" s="2"/>
      <c r="C60" s="6" t="s">
        <v>320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1" spans="6:24" ht="12.75"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</row>
    <row r="62" spans="2:3" ht="12.75">
      <c r="B62" s="4"/>
      <c r="C62" s="6" t="s">
        <v>321</v>
      </c>
    </row>
    <row r="64" spans="2:3" ht="12.75">
      <c r="B64" s="5"/>
      <c r="C64" s="6" t="s">
        <v>316</v>
      </c>
    </row>
  </sheetData>
  <sheetProtection/>
  <mergeCells count="6">
    <mergeCell ref="F4:W4"/>
    <mergeCell ref="F5:H5"/>
    <mergeCell ref="I5:O5"/>
    <mergeCell ref="P5:R5"/>
    <mergeCell ref="T5:W5"/>
    <mergeCell ref="A56:D56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69" sqref="N69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348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7" t="s">
        <v>306</v>
      </c>
      <c r="G6" s="46" t="s">
        <v>307</v>
      </c>
      <c r="H6" s="46" t="s">
        <v>313</v>
      </c>
      <c r="I6" s="46" t="s">
        <v>292</v>
      </c>
      <c r="J6" s="46" t="s">
        <v>293</v>
      </c>
      <c r="K6" s="46" t="s">
        <v>294</v>
      </c>
      <c r="L6" s="46" t="s">
        <v>295</v>
      </c>
      <c r="M6" s="46" t="s">
        <v>296</v>
      </c>
      <c r="N6" s="46" t="s">
        <v>297</v>
      </c>
      <c r="O6" s="46" t="s">
        <v>313</v>
      </c>
      <c r="P6" s="46" t="s">
        <v>298</v>
      </c>
      <c r="Q6" s="47" t="s">
        <v>299</v>
      </c>
      <c r="R6" s="46" t="s">
        <v>300</v>
      </c>
      <c r="S6" s="46" t="s">
        <v>313</v>
      </c>
      <c r="T6" s="46" t="s">
        <v>301</v>
      </c>
      <c r="U6" s="46" t="s">
        <v>302</v>
      </c>
      <c r="V6" s="46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286</v>
      </c>
      <c r="C7" s="30" t="s">
        <v>188</v>
      </c>
      <c r="D7" s="31">
        <v>21020007</v>
      </c>
      <c r="E7" s="53" t="s">
        <v>322</v>
      </c>
      <c r="F7" s="55">
        <v>30</v>
      </c>
      <c r="G7" s="55">
        <v>25</v>
      </c>
      <c r="H7" s="55">
        <f>SUM(F7:G7)</f>
        <v>55</v>
      </c>
      <c r="I7" s="55">
        <v>28</v>
      </c>
      <c r="J7" s="55">
        <v>27</v>
      </c>
      <c r="K7" s="55">
        <v>54</v>
      </c>
      <c r="L7" s="55">
        <v>43</v>
      </c>
      <c r="M7" s="55">
        <v>46</v>
      </c>
      <c r="N7" s="55">
        <v>48</v>
      </c>
      <c r="O7" s="55">
        <f>SUM(I7:N7)</f>
        <v>246</v>
      </c>
      <c r="P7" s="55">
        <v>53</v>
      </c>
      <c r="Q7" s="55">
        <v>51</v>
      </c>
      <c r="R7" s="55">
        <v>46</v>
      </c>
      <c r="S7" s="55">
        <f>SUM(P7:R7)</f>
        <v>150</v>
      </c>
      <c r="T7" s="55">
        <v>0</v>
      </c>
      <c r="U7" s="55">
        <v>0</v>
      </c>
      <c r="V7" s="55">
        <v>0</v>
      </c>
      <c r="W7" s="55">
        <f>SUM(T7:V7)</f>
        <v>0</v>
      </c>
      <c r="X7" s="56">
        <f>SUM(W7,S7,O7,H7)</f>
        <v>451</v>
      </c>
    </row>
    <row r="8" spans="1:24" ht="12.75">
      <c r="A8" s="16"/>
      <c r="B8" s="29"/>
      <c r="C8" s="29"/>
      <c r="D8" s="32" t="s">
        <v>288</v>
      </c>
      <c r="E8" s="53" t="s">
        <v>323</v>
      </c>
      <c r="F8" s="55">
        <v>23</v>
      </c>
      <c r="G8" s="55">
        <v>38</v>
      </c>
      <c r="H8" s="55">
        <f>SUM(F8:G8)</f>
        <v>61</v>
      </c>
      <c r="I8" s="55">
        <v>30</v>
      </c>
      <c r="J8" s="55">
        <v>35</v>
      </c>
      <c r="K8" s="55">
        <v>45</v>
      </c>
      <c r="L8" s="55">
        <v>31</v>
      </c>
      <c r="M8" s="55">
        <v>43</v>
      </c>
      <c r="N8" s="55">
        <v>57</v>
      </c>
      <c r="O8" s="55">
        <f>SUM(I8:N8)</f>
        <v>241</v>
      </c>
      <c r="P8" s="55">
        <v>37</v>
      </c>
      <c r="Q8" s="55">
        <v>41</v>
      </c>
      <c r="R8" s="55">
        <v>47</v>
      </c>
      <c r="S8" s="55">
        <f>SUM(P8:R8)</f>
        <v>125</v>
      </c>
      <c r="T8" s="55">
        <v>0</v>
      </c>
      <c r="U8" s="55">
        <v>0</v>
      </c>
      <c r="V8" s="55">
        <v>0</v>
      </c>
      <c r="W8" s="55">
        <f>SUM(T8:V8)</f>
        <v>0</v>
      </c>
      <c r="X8" s="56">
        <f>SUM(W8,S8,O8,H8)</f>
        <v>427</v>
      </c>
    </row>
    <row r="9" spans="1:24" ht="12.75">
      <c r="A9" s="36"/>
      <c r="B9" s="33"/>
      <c r="C9" s="33"/>
      <c r="D9" s="34"/>
      <c r="E9" s="53" t="s">
        <v>313</v>
      </c>
      <c r="F9" s="55">
        <f aca="true" t="shared" si="0" ref="F9:W9">SUM(F7:F8)</f>
        <v>53</v>
      </c>
      <c r="G9" s="55">
        <f t="shared" si="0"/>
        <v>63</v>
      </c>
      <c r="H9" s="55">
        <f t="shared" si="0"/>
        <v>116</v>
      </c>
      <c r="I9" s="55">
        <f t="shared" si="0"/>
        <v>58</v>
      </c>
      <c r="J9" s="55">
        <f t="shared" si="0"/>
        <v>62</v>
      </c>
      <c r="K9" s="55">
        <f t="shared" si="0"/>
        <v>99</v>
      </c>
      <c r="L9" s="55">
        <f t="shared" si="0"/>
        <v>74</v>
      </c>
      <c r="M9" s="55">
        <f t="shared" si="0"/>
        <v>89</v>
      </c>
      <c r="N9" s="55">
        <f t="shared" si="0"/>
        <v>105</v>
      </c>
      <c r="O9" s="55">
        <f t="shared" si="0"/>
        <v>487</v>
      </c>
      <c r="P9" s="55">
        <f t="shared" si="0"/>
        <v>90</v>
      </c>
      <c r="Q9" s="55">
        <f t="shared" si="0"/>
        <v>92</v>
      </c>
      <c r="R9" s="55">
        <f t="shared" si="0"/>
        <v>93</v>
      </c>
      <c r="S9" s="55">
        <f t="shared" si="0"/>
        <v>275</v>
      </c>
      <c r="T9" s="55">
        <f t="shared" si="0"/>
        <v>0</v>
      </c>
      <c r="U9" s="55">
        <f t="shared" si="0"/>
        <v>0</v>
      </c>
      <c r="V9" s="55">
        <f t="shared" si="0"/>
        <v>0</v>
      </c>
      <c r="W9" s="55">
        <f t="shared" si="0"/>
        <v>0</v>
      </c>
      <c r="X9" s="55">
        <f>SUM(X7:X8)</f>
        <v>878</v>
      </c>
    </row>
    <row r="10" spans="1:24" ht="12.75">
      <c r="A10" s="35">
        <v>2</v>
      </c>
      <c r="B10" s="30" t="s">
        <v>28</v>
      </c>
      <c r="C10" s="30" t="s">
        <v>197</v>
      </c>
      <c r="D10" s="31">
        <v>21020008</v>
      </c>
      <c r="E10" s="53" t="s">
        <v>322</v>
      </c>
      <c r="F10" s="55">
        <v>6</v>
      </c>
      <c r="G10" s="55">
        <v>10</v>
      </c>
      <c r="H10" s="55">
        <f>SUM(F10:G10)</f>
        <v>16</v>
      </c>
      <c r="I10" s="55">
        <v>3</v>
      </c>
      <c r="J10" s="55">
        <v>2</v>
      </c>
      <c r="K10" s="55">
        <v>8</v>
      </c>
      <c r="L10" s="55">
        <v>6</v>
      </c>
      <c r="M10" s="55">
        <v>3</v>
      </c>
      <c r="N10" s="55">
        <v>5</v>
      </c>
      <c r="O10" s="55">
        <f>SUM(I10:N10)</f>
        <v>27</v>
      </c>
      <c r="P10" s="55">
        <v>0</v>
      </c>
      <c r="Q10" s="55">
        <v>0</v>
      </c>
      <c r="R10" s="55">
        <v>0</v>
      </c>
      <c r="S10" s="55">
        <f>SUM(P10:R10)</f>
        <v>0</v>
      </c>
      <c r="T10" s="55">
        <v>0</v>
      </c>
      <c r="U10" s="55">
        <v>0</v>
      </c>
      <c r="V10" s="55">
        <v>0</v>
      </c>
      <c r="W10" s="55">
        <f>SUM(T10:V10)</f>
        <v>0</v>
      </c>
      <c r="X10" s="56">
        <f>SUM(W10,S10,O10,H10)</f>
        <v>43</v>
      </c>
    </row>
    <row r="11" spans="1:24" ht="12.75">
      <c r="A11" s="16"/>
      <c r="B11" s="29"/>
      <c r="C11" s="29"/>
      <c r="D11" s="32" t="s">
        <v>30</v>
      </c>
      <c r="E11" s="53" t="s">
        <v>323</v>
      </c>
      <c r="F11" s="55">
        <v>9</v>
      </c>
      <c r="G11" s="55">
        <v>5</v>
      </c>
      <c r="H11" s="55">
        <f>SUM(F11:G11)</f>
        <v>14</v>
      </c>
      <c r="I11" s="55">
        <v>4</v>
      </c>
      <c r="J11" s="55">
        <v>2</v>
      </c>
      <c r="K11" s="55">
        <v>9</v>
      </c>
      <c r="L11" s="55">
        <v>2</v>
      </c>
      <c r="M11" s="55">
        <v>8</v>
      </c>
      <c r="N11" s="55">
        <v>6</v>
      </c>
      <c r="O11" s="55">
        <f>SUM(I11:N11)</f>
        <v>31</v>
      </c>
      <c r="P11" s="55">
        <v>0</v>
      </c>
      <c r="Q11" s="55">
        <v>0</v>
      </c>
      <c r="R11" s="55">
        <v>0</v>
      </c>
      <c r="S11" s="55">
        <f>SUM(P11:R11)</f>
        <v>0</v>
      </c>
      <c r="T11" s="55">
        <v>0</v>
      </c>
      <c r="U11" s="55">
        <v>0</v>
      </c>
      <c r="V11" s="55">
        <v>0</v>
      </c>
      <c r="W11" s="55">
        <f>SUM(T11:V11)</f>
        <v>0</v>
      </c>
      <c r="X11" s="56">
        <f>SUM(W11,S11,O11,H11)</f>
        <v>45</v>
      </c>
    </row>
    <row r="12" spans="1:24" ht="12.75">
      <c r="A12" s="36"/>
      <c r="B12" s="33"/>
      <c r="C12" s="33"/>
      <c r="D12" s="34"/>
      <c r="E12" s="53" t="s">
        <v>313</v>
      </c>
      <c r="F12" s="55">
        <f aca="true" t="shared" si="1" ref="F12:X12">SUM(F10:F11)</f>
        <v>15</v>
      </c>
      <c r="G12" s="55">
        <f t="shared" si="1"/>
        <v>15</v>
      </c>
      <c r="H12" s="55">
        <f t="shared" si="1"/>
        <v>30</v>
      </c>
      <c r="I12" s="55">
        <f t="shared" si="1"/>
        <v>7</v>
      </c>
      <c r="J12" s="55">
        <f t="shared" si="1"/>
        <v>4</v>
      </c>
      <c r="K12" s="55">
        <f t="shared" si="1"/>
        <v>17</v>
      </c>
      <c r="L12" s="55">
        <f t="shared" si="1"/>
        <v>8</v>
      </c>
      <c r="M12" s="55">
        <f t="shared" si="1"/>
        <v>11</v>
      </c>
      <c r="N12" s="55">
        <f t="shared" si="1"/>
        <v>11</v>
      </c>
      <c r="O12" s="55">
        <f t="shared" si="1"/>
        <v>58</v>
      </c>
      <c r="P12" s="55">
        <f t="shared" si="1"/>
        <v>0</v>
      </c>
      <c r="Q12" s="55">
        <f t="shared" si="1"/>
        <v>0</v>
      </c>
      <c r="R12" s="55">
        <f t="shared" si="1"/>
        <v>0</v>
      </c>
      <c r="S12" s="55">
        <f t="shared" si="1"/>
        <v>0</v>
      </c>
      <c r="T12" s="55">
        <f t="shared" si="1"/>
        <v>0</v>
      </c>
      <c r="U12" s="55">
        <f t="shared" si="1"/>
        <v>0</v>
      </c>
      <c r="V12" s="55">
        <f t="shared" si="1"/>
        <v>0</v>
      </c>
      <c r="W12" s="55">
        <f t="shared" si="1"/>
        <v>0</v>
      </c>
      <c r="X12" s="55">
        <f t="shared" si="1"/>
        <v>88</v>
      </c>
    </row>
    <row r="13" spans="1:24" ht="12.75">
      <c r="A13" s="35">
        <v>3</v>
      </c>
      <c r="B13" s="30" t="s">
        <v>190</v>
      </c>
      <c r="C13" s="30" t="s">
        <v>32</v>
      </c>
      <c r="D13" s="31">
        <v>21020010</v>
      </c>
      <c r="E13" s="53" t="s">
        <v>322</v>
      </c>
      <c r="F13" s="55">
        <v>6</v>
      </c>
      <c r="G13" s="55">
        <v>7</v>
      </c>
      <c r="H13" s="55">
        <f>SUM(F13:G13)</f>
        <v>13</v>
      </c>
      <c r="I13" s="55">
        <v>7</v>
      </c>
      <c r="J13" s="55">
        <v>4</v>
      </c>
      <c r="K13" s="55">
        <v>10</v>
      </c>
      <c r="L13" s="55">
        <v>11</v>
      </c>
      <c r="M13" s="55">
        <v>11</v>
      </c>
      <c r="N13" s="55">
        <v>12</v>
      </c>
      <c r="O13" s="55">
        <f>SUM(I13:N13)</f>
        <v>55</v>
      </c>
      <c r="P13" s="55">
        <v>0</v>
      </c>
      <c r="Q13" s="55">
        <v>0</v>
      </c>
      <c r="R13" s="55">
        <v>0</v>
      </c>
      <c r="S13" s="55">
        <f>SUM(P13:R13)</f>
        <v>0</v>
      </c>
      <c r="T13" s="55">
        <v>0</v>
      </c>
      <c r="U13" s="55">
        <v>0</v>
      </c>
      <c r="V13" s="55">
        <v>0</v>
      </c>
      <c r="W13" s="55">
        <f>SUM(T13:V13)</f>
        <v>0</v>
      </c>
      <c r="X13" s="56">
        <f>SUM(W13,S13,O13,H13)</f>
        <v>68</v>
      </c>
    </row>
    <row r="14" spans="1:24" ht="12.75">
      <c r="A14" s="16"/>
      <c r="B14" s="29"/>
      <c r="C14" s="29"/>
      <c r="D14" s="32" t="s">
        <v>192</v>
      </c>
      <c r="E14" s="53" t="s">
        <v>323</v>
      </c>
      <c r="F14" s="55">
        <v>3</v>
      </c>
      <c r="G14" s="55">
        <v>5</v>
      </c>
      <c r="H14" s="55">
        <f>SUM(F14:G14)</f>
        <v>8</v>
      </c>
      <c r="I14" s="55">
        <v>4</v>
      </c>
      <c r="J14" s="55">
        <v>6</v>
      </c>
      <c r="K14" s="55">
        <v>10</v>
      </c>
      <c r="L14" s="55">
        <v>6</v>
      </c>
      <c r="M14" s="55">
        <v>5</v>
      </c>
      <c r="N14" s="55">
        <v>7</v>
      </c>
      <c r="O14" s="55">
        <f>SUM(I14:N14)</f>
        <v>38</v>
      </c>
      <c r="P14" s="55">
        <v>0</v>
      </c>
      <c r="Q14" s="55">
        <v>0</v>
      </c>
      <c r="R14" s="55">
        <v>0</v>
      </c>
      <c r="S14" s="55">
        <f>SUM(P14:R14)</f>
        <v>0</v>
      </c>
      <c r="T14" s="55">
        <v>0</v>
      </c>
      <c r="U14" s="55">
        <v>0</v>
      </c>
      <c r="V14" s="55">
        <v>0</v>
      </c>
      <c r="W14" s="55">
        <f>SUM(T14:V14)</f>
        <v>0</v>
      </c>
      <c r="X14" s="56">
        <f>SUM(W14,S14,O14,H14)</f>
        <v>46</v>
      </c>
    </row>
    <row r="15" spans="1:24" ht="12.75">
      <c r="A15" s="36"/>
      <c r="B15" s="33"/>
      <c r="C15" s="33"/>
      <c r="D15" s="34"/>
      <c r="E15" s="53" t="s">
        <v>313</v>
      </c>
      <c r="F15" s="55">
        <f aca="true" t="shared" si="2" ref="F15:X15">SUM(F13:F14)</f>
        <v>9</v>
      </c>
      <c r="G15" s="55">
        <f t="shared" si="2"/>
        <v>12</v>
      </c>
      <c r="H15" s="55">
        <f t="shared" si="2"/>
        <v>21</v>
      </c>
      <c r="I15" s="55">
        <f t="shared" si="2"/>
        <v>11</v>
      </c>
      <c r="J15" s="55">
        <f t="shared" si="2"/>
        <v>10</v>
      </c>
      <c r="K15" s="55">
        <f t="shared" si="2"/>
        <v>20</v>
      </c>
      <c r="L15" s="55">
        <f t="shared" si="2"/>
        <v>17</v>
      </c>
      <c r="M15" s="55">
        <f t="shared" si="2"/>
        <v>16</v>
      </c>
      <c r="N15" s="55">
        <f t="shared" si="2"/>
        <v>19</v>
      </c>
      <c r="O15" s="55">
        <f t="shared" si="2"/>
        <v>93</v>
      </c>
      <c r="P15" s="55">
        <f t="shared" si="2"/>
        <v>0</v>
      </c>
      <c r="Q15" s="55">
        <f t="shared" si="2"/>
        <v>0</v>
      </c>
      <c r="R15" s="55">
        <f t="shared" si="2"/>
        <v>0</v>
      </c>
      <c r="S15" s="55">
        <f t="shared" si="2"/>
        <v>0</v>
      </c>
      <c r="T15" s="55">
        <f t="shared" si="2"/>
        <v>0</v>
      </c>
      <c r="U15" s="55">
        <f t="shared" si="2"/>
        <v>0</v>
      </c>
      <c r="V15" s="55">
        <f t="shared" si="2"/>
        <v>0</v>
      </c>
      <c r="W15" s="55">
        <f t="shared" si="2"/>
        <v>0</v>
      </c>
      <c r="X15" s="55">
        <f t="shared" si="2"/>
        <v>114</v>
      </c>
    </row>
    <row r="16" spans="1:24" ht="12.75">
      <c r="A16" s="35">
        <v>4</v>
      </c>
      <c r="B16" s="30" t="s">
        <v>226</v>
      </c>
      <c r="C16" s="30" t="s">
        <v>128</v>
      </c>
      <c r="D16" s="31">
        <v>21020011</v>
      </c>
      <c r="E16" s="53" t="s">
        <v>322</v>
      </c>
      <c r="F16" s="55">
        <v>7</v>
      </c>
      <c r="G16" s="55">
        <v>6</v>
      </c>
      <c r="H16" s="55">
        <f>SUM(F16:G16)</f>
        <v>13</v>
      </c>
      <c r="I16" s="55">
        <v>6</v>
      </c>
      <c r="J16" s="55">
        <v>6</v>
      </c>
      <c r="K16" s="55">
        <v>8</v>
      </c>
      <c r="L16" s="55">
        <v>3</v>
      </c>
      <c r="M16" s="55">
        <v>3</v>
      </c>
      <c r="N16" s="55">
        <v>6</v>
      </c>
      <c r="O16" s="55">
        <f>SUM(I16:N16)</f>
        <v>32</v>
      </c>
      <c r="P16" s="55">
        <v>0</v>
      </c>
      <c r="Q16" s="55">
        <v>0</v>
      </c>
      <c r="R16" s="55">
        <v>0</v>
      </c>
      <c r="S16" s="55">
        <f>SUM(P16:R16)</f>
        <v>0</v>
      </c>
      <c r="T16" s="55">
        <v>0</v>
      </c>
      <c r="U16" s="55">
        <v>0</v>
      </c>
      <c r="V16" s="55">
        <v>0</v>
      </c>
      <c r="W16" s="55">
        <f>SUM(T16:V16)</f>
        <v>0</v>
      </c>
      <c r="X16" s="56">
        <f>SUM(W16,S16,O16,H16)</f>
        <v>45</v>
      </c>
    </row>
    <row r="17" spans="1:24" ht="12.75">
      <c r="A17" s="16"/>
      <c r="B17" s="29"/>
      <c r="C17" s="29"/>
      <c r="D17" s="32" t="s">
        <v>228</v>
      </c>
      <c r="E17" s="53" t="s">
        <v>323</v>
      </c>
      <c r="F17" s="55">
        <v>5</v>
      </c>
      <c r="G17" s="55">
        <v>7</v>
      </c>
      <c r="H17" s="55">
        <f>SUM(F17:G17)</f>
        <v>12</v>
      </c>
      <c r="I17" s="55">
        <v>10</v>
      </c>
      <c r="J17" s="55">
        <v>1</v>
      </c>
      <c r="K17" s="55">
        <v>4</v>
      </c>
      <c r="L17" s="55">
        <v>5</v>
      </c>
      <c r="M17" s="55">
        <v>3</v>
      </c>
      <c r="N17" s="55">
        <v>4</v>
      </c>
      <c r="O17" s="55">
        <f>SUM(I17:N17)</f>
        <v>27</v>
      </c>
      <c r="P17" s="55">
        <v>0</v>
      </c>
      <c r="Q17" s="55">
        <v>0</v>
      </c>
      <c r="R17" s="55">
        <v>0</v>
      </c>
      <c r="S17" s="55">
        <f>SUM(P17:R17)</f>
        <v>0</v>
      </c>
      <c r="T17" s="55">
        <v>0</v>
      </c>
      <c r="U17" s="55">
        <v>0</v>
      </c>
      <c r="V17" s="55">
        <v>0</v>
      </c>
      <c r="W17" s="55">
        <f>SUM(T17:V17)</f>
        <v>0</v>
      </c>
      <c r="X17" s="56">
        <f>SUM(W17,S17,O17,H17)</f>
        <v>39</v>
      </c>
    </row>
    <row r="18" spans="1:24" ht="12.75">
      <c r="A18" s="36"/>
      <c r="B18" s="33"/>
      <c r="C18" s="33"/>
      <c r="D18" s="34"/>
      <c r="E18" s="53" t="s">
        <v>313</v>
      </c>
      <c r="F18" s="55">
        <f aca="true" t="shared" si="3" ref="F18:X18">SUM(F16:F17)</f>
        <v>12</v>
      </c>
      <c r="G18" s="55">
        <f t="shared" si="3"/>
        <v>13</v>
      </c>
      <c r="H18" s="55">
        <f t="shared" si="3"/>
        <v>25</v>
      </c>
      <c r="I18" s="55">
        <f t="shared" si="3"/>
        <v>16</v>
      </c>
      <c r="J18" s="55">
        <f t="shared" si="3"/>
        <v>7</v>
      </c>
      <c r="K18" s="55">
        <f t="shared" si="3"/>
        <v>12</v>
      </c>
      <c r="L18" s="55">
        <f t="shared" si="3"/>
        <v>8</v>
      </c>
      <c r="M18" s="55">
        <f t="shared" si="3"/>
        <v>6</v>
      </c>
      <c r="N18" s="55">
        <f t="shared" si="3"/>
        <v>10</v>
      </c>
      <c r="O18" s="55">
        <f t="shared" si="3"/>
        <v>59</v>
      </c>
      <c r="P18" s="55">
        <f t="shared" si="3"/>
        <v>0</v>
      </c>
      <c r="Q18" s="55">
        <f t="shared" si="3"/>
        <v>0</v>
      </c>
      <c r="R18" s="55">
        <f t="shared" si="3"/>
        <v>0</v>
      </c>
      <c r="S18" s="55">
        <f t="shared" si="3"/>
        <v>0</v>
      </c>
      <c r="T18" s="55">
        <f t="shared" si="3"/>
        <v>0</v>
      </c>
      <c r="U18" s="55">
        <f t="shared" si="3"/>
        <v>0</v>
      </c>
      <c r="V18" s="55">
        <f t="shared" si="3"/>
        <v>0</v>
      </c>
      <c r="W18" s="55">
        <f t="shared" si="3"/>
        <v>0</v>
      </c>
      <c r="X18" s="55">
        <f t="shared" si="3"/>
        <v>84</v>
      </c>
    </row>
    <row r="19" spans="1:24" ht="12.75">
      <c r="A19" s="35">
        <v>5</v>
      </c>
      <c r="B19" s="30" t="s">
        <v>34</v>
      </c>
      <c r="C19" s="30" t="s">
        <v>224</v>
      </c>
      <c r="D19" s="31">
        <v>21020012</v>
      </c>
      <c r="E19" s="53" t="s">
        <v>322</v>
      </c>
      <c r="F19" s="55">
        <v>7</v>
      </c>
      <c r="G19" s="55">
        <v>7</v>
      </c>
      <c r="H19" s="55">
        <f>SUM(F19:G19)</f>
        <v>14</v>
      </c>
      <c r="I19" s="55">
        <v>2</v>
      </c>
      <c r="J19" s="55">
        <v>4</v>
      </c>
      <c r="K19" s="55">
        <v>2</v>
      </c>
      <c r="L19" s="55">
        <v>3</v>
      </c>
      <c r="M19" s="55">
        <v>6</v>
      </c>
      <c r="N19" s="55">
        <v>4</v>
      </c>
      <c r="O19" s="55">
        <f>SUM(I19:N19)</f>
        <v>21</v>
      </c>
      <c r="P19" s="55">
        <v>0</v>
      </c>
      <c r="Q19" s="55">
        <v>0</v>
      </c>
      <c r="R19" s="55">
        <v>0</v>
      </c>
      <c r="S19" s="55">
        <f>SUM(P19:R19)</f>
        <v>0</v>
      </c>
      <c r="T19" s="55">
        <v>0</v>
      </c>
      <c r="U19" s="55">
        <v>0</v>
      </c>
      <c r="V19" s="55">
        <v>0</v>
      </c>
      <c r="W19" s="55">
        <f>SUM(T19:V19)</f>
        <v>0</v>
      </c>
      <c r="X19" s="56">
        <f>SUM(W19,S19,O19,H19)</f>
        <v>35</v>
      </c>
    </row>
    <row r="20" spans="1:24" ht="12.75">
      <c r="A20" s="16"/>
      <c r="B20" s="29"/>
      <c r="C20" s="29"/>
      <c r="D20" s="32" t="s">
        <v>36</v>
      </c>
      <c r="E20" s="53" t="s">
        <v>323</v>
      </c>
      <c r="F20" s="55">
        <v>7</v>
      </c>
      <c r="G20" s="55">
        <v>2</v>
      </c>
      <c r="H20" s="55">
        <f>SUM(F20:G20)</f>
        <v>9</v>
      </c>
      <c r="I20" s="55">
        <v>2</v>
      </c>
      <c r="J20" s="55">
        <v>2</v>
      </c>
      <c r="K20" s="55">
        <v>3</v>
      </c>
      <c r="L20" s="55">
        <v>3</v>
      </c>
      <c r="M20" s="55">
        <v>4</v>
      </c>
      <c r="N20" s="55">
        <v>2</v>
      </c>
      <c r="O20" s="55">
        <f>SUM(I20:N20)</f>
        <v>16</v>
      </c>
      <c r="P20" s="55">
        <v>0</v>
      </c>
      <c r="Q20" s="55">
        <v>0</v>
      </c>
      <c r="R20" s="55">
        <v>0</v>
      </c>
      <c r="S20" s="55">
        <f>SUM(P20:R20)</f>
        <v>0</v>
      </c>
      <c r="T20" s="55">
        <v>0</v>
      </c>
      <c r="U20" s="55">
        <v>0</v>
      </c>
      <c r="V20" s="55">
        <v>0</v>
      </c>
      <c r="W20" s="55">
        <f>SUM(T20:V20)</f>
        <v>0</v>
      </c>
      <c r="X20" s="56">
        <f>SUM(W20,S20,O20,H20)</f>
        <v>25</v>
      </c>
    </row>
    <row r="21" spans="1:24" ht="12.75">
      <c r="A21" s="36"/>
      <c r="B21" s="33"/>
      <c r="C21" s="33"/>
      <c r="D21" s="34"/>
      <c r="E21" s="53" t="s">
        <v>313</v>
      </c>
      <c r="F21" s="55">
        <f aca="true" t="shared" si="4" ref="F21:X21">SUM(F19:F20)</f>
        <v>14</v>
      </c>
      <c r="G21" s="55">
        <f t="shared" si="4"/>
        <v>9</v>
      </c>
      <c r="H21" s="55">
        <f t="shared" si="4"/>
        <v>23</v>
      </c>
      <c r="I21" s="55">
        <f t="shared" si="4"/>
        <v>4</v>
      </c>
      <c r="J21" s="55">
        <f t="shared" si="4"/>
        <v>6</v>
      </c>
      <c r="K21" s="55">
        <f t="shared" si="4"/>
        <v>5</v>
      </c>
      <c r="L21" s="55">
        <f t="shared" si="4"/>
        <v>6</v>
      </c>
      <c r="M21" s="55">
        <f t="shared" si="4"/>
        <v>10</v>
      </c>
      <c r="N21" s="55">
        <f t="shared" si="4"/>
        <v>6</v>
      </c>
      <c r="O21" s="55">
        <f t="shared" si="4"/>
        <v>37</v>
      </c>
      <c r="P21" s="55">
        <f t="shared" si="4"/>
        <v>0</v>
      </c>
      <c r="Q21" s="55">
        <f t="shared" si="4"/>
        <v>0</v>
      </c>
      <c r="R21" s="55">
        <f t="shared" si="4"/>
        <v>0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0</v>
      </c>
      <c r="W21" s="55">
        <f t="shared" si="4"/>
        <v>0</v>
      </c>
      <c r="X21" s="55">
        <f t="shared" si="4"/>
        <v>60</v>
      </c>
    </row>
    <row r="22" spans="1:24" ht="12.75">
      <c r="A22" s="35">
        <v>6</v>
      </c>
      <c r="B22" s="30" t="s">
        <v>85</v>
      </c>
      <c r="C22" s="30" t="s">
        <v>86</v>
      </c>
      <c r="D22" s="31">
        <v>21020013</v>
      </c>
      <c r="E22" s="53" t="s">
        <v>322</v>
      </c>
      <c r="F22" s="55">
        <v>11</v>
      </c>
      <c r="G22" s="55">
        <v>6</v>
      </c>
      <c r="H22" s="55">
        <f>SUM(F22:G22)</f>
        <v>17</v>
      </c>
      <c r="I22" s="55">
        <v>6</v>
      </c>
      <c r="J22" s="55">
        <v>4</v>
      </c>
      <c r="K22" s="55">
        <v>11</v>
      </c>
      <c r="L22" s="55">
        <v>7</v>
      </c>
      <c r="M22" s="55">
        <v>3</v>
      </c>
      <c r="N22" s="55">
        <v>5</v>
      </c>
      <c r="O22" s="55">
        <f>SUM(I22:N22)</f>
        <v>36</v>
      </c>
      <c r="P22" s="55">
        <v>0</v>
      </c>
      <c r="Q22" s="55">
        <v>0</v>
      </c>
      <c r="R22" s="55">
        <v>0</v>
      </c>
      <c r="S22" s="55">
        <f>SUM(P22:R22)</f>
        <v>0</v>
      </c>
      <c r="T22" s="55">
        <v>0</v>
      </c>
      <c r="U22" s="55">
        <v>0</v>
      </c>
      <c r="V22" s="55">
        <v>0</v>
      </c>
      <c r="W22" s="55">
        <f>SUM(T22:V22)</f>
        <v>0</v>
      </c>
      <c r="X22" s="56">
        <f>SUM(W22,S22,O22,H22)</f>
        <v>53</v>
      </c>
    </row>
    <row r="23" spans="1:24" ht="12.75">
      <c r="A23" s="16"/>
      <c r="B23" s="29"/>
      <c r="C23" s="29"/>
      <c r="D23" s="32" t="s">
        <v>87</v>
      </c>
      <c r="E23" s="53" t="s">
        <v>323</v>
      </c>
      <c r="F23" s="55">
        <v>11</v>
      </c>
      <c r="G23" s="55">
        <v>2</v>
      </c>
      <c r="H23" s="55">
        <f>SUM(F23:G23)</f>
        <v>13</v>
      </c>
      <c r="I23" s="55">
        <v>2</v>
      </c>
      <c r="J23" s="55">
        <v>4</v>
      </c>
      <c r="K23" s="55">
        <v>7</v>
      </c>
      <c r="L23" s="55">
        <v>9</v>
      </c>
      <c r="M23" s="55">
        <v>2</v>
      </c>
      <c r="N23" s="55">
        <v>6</v>
      </c>
      <c r="O23" s="55">
        <f>SUM(I23:N23)</f>
        <v>30</v>
      </c>
      <c r="P23" s="55">
        <v>0</v>
      </c>
      <c r="Q23" s="55">
        <v>0</v>
      </c>
      <c r="R23" s="55">
        <v>0</v>
      </c>
      <c r="S23" s="55">
        <f>SUM(P23:R23)</f>
        <v>0</v>
      </c>
      <c r="T23" s="55">
        <v>0</v>
      </c>
      <c r="U23" s="55">
        <v>0</v>
      </c>
      <c r="V23" s="55">
        <v>0</v>
      </c>
      <c r="W23" s="55">
        <f>SUM(T23:V23)</f>
        <v>0</v>
      </c>
      <c r="X23" s="56">
        <f>SUM(W23,S23,O23,H23)</f>
        <v>43</v>
      </c>
    </row>
    <row r="24" spans="1:24" ht="12.75">
      <c r="A24" s="36"/>
      <c r="B24" s="33"/>
      <c r="C24" s="33"/>
      <c r="D24" s="34"/>
      <c r="E24" s="53" t="s">
        <v>313</v>
      </c>
      <c r="F24" s="55">
        <f aca="true" t="shared" si="5" ref="F24:X24">SUM(F22:F23)</f>
        <v>22</v>
      </c>
      <c r="G24" s="55">
        <f t="shared" si="5"/>
        <v>8</v>
      </c>
      <c r="H24" s="55">
        <f t="shared" si="5"/>
        <v>30</v>
      </c>
      <c r="I24" s="55">
        <f t="shared" si="5"/>
        <v>8</v>
      </c>
      <c r="J24" s="55">
        <f t="shared" si="5"/>
        <v>8</v>
      </c>
      <c r="K24" s="55">
        <f t="shared" si="5"/>
        <v>18</v>
      </c>
      <c r="L24" s="55">
        <f t="shared" si="5"/>
        <v>16</v>
      </c>
      <c r="M24" s="55">
        <f t="shared" si="5"/>
        <v>5</v>
      </c>
      <c r="N24" s="55">
        <f t="shared" si="5"/>
        <v>11</v>
      </c>
      <c r="O24" s="55">
        <f t="shared" si="5"/>
        <v>66</v>
      </c>
      <c r="P24" s="55">
        <f t="shared" si="5"/>
        <v>0</v>
      </c>
      <c r="Q24" s="55">
        <f t="shared" si="5"/>
        <v>0</v>
      </c>
      <c r="R24" s="55">
        <f t="shared" si="5"/>
        <v>0</v>
      </c>
      <c r="S24" s="55">
        <f t="shared" si="5"/>
        <v>0</v>
      </c>
      <c r="T24" s="55">
        <f t="shared" si="5"/>
        <v>0</v>
      </c>
      <c r="U24" s="55">
        <f t="shared" si="5"/>
        <v>0</v>
      </c>
      <c r="V24" s="55">
        <f t="shared" si="5"/>
        <v>0</v>
      </c>
      <c r="W24" s="55">
        <f t="shared" si="5"/>
        <v>0</v>
      </c>
      <c r="X24" s="55">
        <f t="shared" si="5"/>
        <v>96</v>
      </c>
    </row>
    <row r="25" spans="1:24" ht="12.75">
      <c r="A25" s="35">
        <v>7</v>
      </c>
      <c r="B25" s="30" t="s">
        <v>232</v>
      </c>
      <c r="C25" s="30" t="s">
        <v>194</v>
      </c>
      <c r="D25" s="31">
        <v>21020014</v>
      </c>
      <c r="E25" s="53" t="s">
        <v>322</v>
      </c>
      <c r="F25" s="55">
        <v>10</v>
      </c>
      <c r="G25" s="55">
        <v>9</v>
      </c>
      <c r="H25" s="55">
        <f>SUM(F25:G25)</f>
        <v>19</v>
      </c>
      <c r="I25" s="55">
        <v>6</v>
      </c>
      <c r="J25" s="55">
        <v>11</v>
      </c>
      <c r="K25" s="55">
        <v>6</v>
      </c>
      <c r="L25" s="55">
        <v>6</v>
      </c>
      <c r="M25" s="55">
        <v>2</v>
      </c>
      <c r="N25" s="55">
        <v>7</v>
      </c>
      <c r="O25" s="55">
        <f>SUM(I25:N25)</f>
        <v>38</v>
      </c>
      <c r="P25" s="55">
        <v>0</v>
      </c>
      <c r="Q25" s="55">
        <v>0</v>
      </c>
      <c r="R25" s="55">
        <v>0</v>
      </c>
      <c r="S25" s="55">
        <f>SUM(P25:R25)</f>
        <v>0</v>
      </c>
      <c r="T25" s="55">
        <v>0</v>
      </c>
      <c r="U25" s="55">
        <v>0</v>
      </c>
      <c r="V25" s="55">
        <v>0</v>
      </c>
      <c r="W25" s="55">
        <f>SUM(T25:V25)</f>
        <v>0</v>
      </c>
      <c r="X25" s="56">
        <f>SUM(W25,S25,O25,H25)</f>
        <v>57</v>
      </c>
    </row>
    <row r="26" spans="1:24" ht="12.75">
      <c r="A26" s="16"/>
      <c r="B26" s="29"/>
      <c r="C26" s="29"/>
      <c r="D26" s="32" t="s">
        <v>234</v>
      </c>
      <c r="E26" s="53" t="s">
        <v>323</v>
      </c>
      <c r="F26" s="55">
        <v>11</v>
      </c>
      <c r="G26" s="55">
        <v>8</v>
      </c>
      <c r="H26" s="55">
        <f>SUM(F26:G26)</f>
        <v>19</v>
      </c>
      <c r="I26" s="55">
        <v>12</v>
      </c>
      <c r="J26" s="55">
        <v>11</v>
      </c>
      <c r="K26" s="55">
        <v>4</v>
      </c>
      <c r="L26" s="55">
        <v>19</v>
      </c>
      <c r="M26" s="55">
        <v>15</v>
      </c>
      <c r="N26" s="55">
        <v>6</v>
      </c>
      <c r="O26" s="55">
        <f>SUM(I26:N26)</f>
        <v>67</v>
      </c>
      <c r="P26" s="55">
        <v>0</v>
      </c>
      <c r="Q26" s="55">
        <v>0</v>
      </c>
      <c r="R26" s="55">
        <v>0</v>
      </c>
      <c r="S26" s="55">
        <f>SUM(P26:R26)</f>
        <v>0</v>
      </c>
      <c r="T26" s="55">
        <v>0</v>
      </c>
      <c r="U26" s="55">
        <v>0</v>
      </c>
      <c r="V26" s="55">
        <v>0</v>
      </c>
      <c r="W26" s="55">
        <f>SUM(T26:V26)</f>
        <v>0</v>
      </c>
      <c r="X26" s="56">
        <f>SUM(W26,S26,O26,H26)</f>
        <v>86</v>
      </c>
    </row>
    <row r="27" spans="1:24" ht="12.75">
      <c r="A27" s="36"/>
      <c r="B27" s="33"/>
      <c r="C27" s="33"/>
      <c r="D27" s="34"/>
      <c r="E27" s="53" t="s">
        <v>313</v>
      </c>
      <c r="F27" s="55">
        <f aca="true" t="shared" si="6" ref="F27:X27">SUM(F25:F26)</f>
        <v>21</v>
      </c>
      <c r="G27" s="55">
        <f t="shared" si="6"/>
        <v>17</v>
      </c>
      <c r="H27" s="55">
        <f t="shared" si="6"/>
        <v>38</v>
      </c>
      <c r="I27" s="55">
        <f t="shared" si="6"/>
        <v>18</v>
      </c>
      <c r="J27" s="55">
        <f t="shared" si="6"/>
        <v>22</v>
      </c>
      <c r="K27" s="55">
        <f t="shared" si="6"/>
        <v>10</v>
      </c>
      <c r="L27" s="55">
        <f t="shared" si="6"/>
        <v>25</v>
      </c>
      <c r="M27" s="55">
        <f t="shared" si="6"/>
        <v>17</v>
      </c>
      <c r="N27" s="55">
        <f t="shared" si="6"/>
        <v>13</v>
      </c>
      <c r="O27" s="55">
        <f t="shared" si="6"/>
        <v>105</v>
      </c>
      <c r="P27" s="55">
        <f t="shared" si="6"/>
        <v>0</v>
      </c>
      <c r="Q27" s="55">
        <f t="shared" si="6"/>
        <v>0</v>
      </c>
      <c r="R27" s="55">
        <f t="shared" si="6"/>
        <v>0</v>
      </c>
      <c r="S27" s="55">
        <f t="shared" si="6"/>
        <v>0</v>
      </c>
      <c r="T27" s="55">
        <f t="shared" si="6"/>
        <v>0</v>
      </c>
      <c r="U27" s="55">
        <f t="shared" si="6"/>
        <v>0</v>
      </c>
      <c r="V27" s="55">
        <f t="shared" si="6"/>
        <v>0</v>
      </c>
      <c r="W27" s="55">
        <f t="shared" si="6"/>
        <v>0</v>
      </c>
      <c r="X27" s="55">
        <f t="shared" si="6"/>
        <v>143</v>
      </c>
    </row>
    <row r="28" spans="1:24" ht="12.75">
      <c r="A28" s="35">
        <v>8</v>
      </c>
      <c r="B28" s="30" t="s">
        <v>142</v>
      </c>
      <c r="C28" s="30" t="s">
        <v>18</v>
      </c>
      <c r="D28" s="31">
        <v>21020015</v>
      </c>
      <c r="E28" s="53" t="s">
        <v>322</v>
      </c>
      <c r="F28" s="55">
        <v>9</v>
      </c>
      <c r="G28" s="55">
        <v>16</v>
      </c>
      <c r="H28" s="55">
        <f>SUM(F28:G28)</f>
        <v>25</v>
      </c>
      <c r="I28" s="55">
        <v>12</v>
      </c>
      <c r="J28" s="55">
        <v>10</v>
      </c>
      <c r="K28" s="55">
        <v>15</v>
      </c>
      <c r="L28" s="55">
        <v>28</v>
      </c>
      <c r="M28" s="55">
        <v>9</v>
      </c>
      <c r="N28" s="55">
        <v>16</v>
      </c>
      <c r="O28" s="55">
        <f>SUM(I28:N28)</f>
        <v>90</v>
      </c>
      <c r="P28" s="55">
        <v>0</v>
      </c>
      <c r="Q28" s="55">
        <v>0</v>
      </c>
      <c r="R28" s="55">
        <v>0</v>
      </c>
      <c r="S28" s="55">
        <f>SUM(P28:R28)</f>
        <v>0</v>
      </c>
      <c r="T28" s="55">
        <v>0</v>
      </c>
      <c r="U28" s="55">
        <v>0</v>
      </c>
      <c r="V28" s="55">
        <v>0</v>
      </c>
      <c r="W28" s="55">
        <f>SUM(T28:V28)</f>
        <v>0</v>
      </c>
      <c r="X28" s="56">
        <f>SUM(W28,S28,O28,H28)</f>
        <v>115</v>
      </c>
    </row>
    <row r="29" spans="1:24" ht="12.75">
      <c r="A29" s="16"/>
      <c r="B29" s="29"/>
      <c r="C29" s="29"/>
      <c r="D29" s="32" t="s">
        <v>144</v>
      </c>
      <c r="E29" s="53" t="s">
        <v>323</v>
      </c>
      <c r="F29" s="55">
        <v>14</v>
      </c>
      <c r="G29" s="55">
        <v>17</v>
      </c>
      <c r="H29" s="55">
        <f>SUM(F29:G29)</f>
        <v>31</v>
      </c>
      <c r="I29" s="55">
        <v>18</v>
      </c>
      <c r="J29" s="55">
        <v>17</v>
      </c>
      <c r="K29" s="55">
        <v>17</v>
      </c>
      <c r="L29" s="55">
        <v>21</v>
      </c>
      <c r="M29" s="55">
        <v>12</v>
      </c>
      <c r="N29" s="55">
        <v>14</v>
      </c>
      <c r="O29" s="55">
        <f>SUM(I29:N29)</f>
        <v>99</v>
      </c>
      <c r="P29" s="55">
        <v>0</v>
      </c>
      <c r="Q29" s="55">
        <v>0</v>
      </c>
      <c r="R29" s="55">
        <v>0</v>
      </c>
      <c r="S29" s="55">
        <f>SUM(P29:R29)</f>
        <v>0</v>
      </c>
      <c r="T29" s="55">
        <v>0</v>
      </c>
      <c r="U29" s="55">
        <v>0</v>
      </c>
      <c r="V29" s="55">
        <v>0</v>
      </c>
      <c r="W29" s="55">
        <f>SUM(T29:V29)</f>
        <v>0</v>
      </c>
      <c r="X29" s="56">
        <f>SUM(W29,S29,O29,H29)</f>
        <v>130</v>
      </c>
    </row>
    <row r="30" spans="1:24" ht="12.75">
      <c r="A30" s="36"/>
      <c r="B30" s="33"/>
      <c r="C30" s="33"/>
      <c r="D30" s="34"/>
      <c r="E30" s="53" t="s">
        <v>313</v>
      </c>
      <c r="F30" s="55">
        <f aca="true" t="shared" si="7" ref="F30:X30">SUM(F28:F29)</f>
        <v>23</v>
      </c>
      <c r="G30" s="55">
        <f t="shared" si="7"/>
        <v>33</v>
      </c>
      <c r="H30" s="55">
        <f t="shared" si="7"/>
        <v>56</v>
      </c>
      <c r="I30" s="55">
        <f t="shared" si="7"/>
        <v>30</v>
      </c>
      <c r="J30" s="55">
        <f t="shared" si="7"/>
        <v>27</v>
      </c>
      <c r="K30" s="55">
        <f t="shared" si="7"/>
        <v>32</v>
      </c>
      <c r="L30" s="55">
        <f t="shared" si="7"/>
        <v>49</v>
      </c>
      <c r="M30" s="55">
        <f t="shared" si="7"/>
        <v>21</v>
      </c>
      <c r="N30" s="55">
        <f t="shared" si="7"/>
        <v>30</v>
      </c>
      <c r="O30" s="55">
        <f t="shared" si="7"/>
        <v>189</v>
      </c>
      <c r="P30" s="55">
        <f t="shared" si="7"/>
        <v>0</v>
      </c>
      <c r="Q30" s="55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55">
        <f t="shared" si="7"/>
        <v>0</v>
      </c>
      <c r="V30" s="55">
        <f t="shared" si="7"/>
        <v>0</v>
      </c>
      <c r="W30" s="55">
        <f t="shared" si="7"/>
        <v>0</v>
      </c>
      <c r="X30" s="55">
        <f t="shared" si="7"/>
        <v>245</v>
      </c>
    </row>
    <row r="31" spans="1:24" ht="12.75">
      <c r="A31" s="35">
        <v>9</v>
      </c>
      <c r="B31" s="30" t="s">
        <v>112</v>
      </c>
      <c r="C31" s="30" t="s">
        <v>251</v>
      </c>
      <c r="D31" s="31">
        <v>21020016</v>
      </c>
      <c r="E31" s="53" t="s">
        <v>322</v>
      </c>
      <c r="F31" s="55">
        <v>4</v>
      </c>
      <c r="G31" s="55">
        <v>5</v>
      </c>
      <c r="H31" s="55">
        <f>SUM(F31:G31)</f>
        <v>9</v>
      </c>
      <c r="I31" s="55">
        <v>7</v>
      </c>
      <c r="J31" s="55">
        <v>4</v>
      </c>
      <c r="K31" s="55">
        <v>9</v>
      </c>
      <c r="L31" s="55">
        <v>11</v>
      </c>
      <c r="M31" s="55">
        <v>11</v>
      </c>
      <c r="N31" s="55">
        <v>12</v>
      </c>
      <c r="O31" s="55">
        <f>SUM(I31:N31)</f>
        <v>54</v>
      </c>
      <c r="P31" s="55">
        <v>0</v>
      </c>
      <c r="Q31" s="55">
        <v>0</v>
      </c>
      <c r="R31" s="55">
        <v>0</v>
      </c>
      <c r="S31" s="55">
        <f>SUM(P31:R31)</f>
        <v>0</v>
      </c>
      <c r="T31" s="55">
        <v>0</v>
      </c>
      <c r="U31" s="55">
        <v>0</v>
      </c>
      <c r="V31" s="55">
        <v>0</v>
      </c>
      <c r="W31" s="55">
        <f>SUM(T31:V31)</f>
        <v>0</v>
      </c>
      <c r="X31" s="56">
        <f>SUM(W31,S31,O31,H31)</f>
        <v>63</v>
      </c>
    </row>
    <row r="32" spans="1:24" ht="12.75">
      <c r="A32" s="16"/>
      <c r="B32" s="29"/>
      <c r="C32" s="29"/>
      <c r="D32" s="32" t="s">
        <v>114</v>
      </c>
      <c r="E32" s="53" t="s">
        <v>323</v>
      </c>
      <c r="F32" s="55">
        <v>11</v>
      </c>
      <c r="G32" s="55">
        <v>6</v>
      </c>
      <c r="H32" s="55">
        <f>SUM(F32:G32)</f>
        <v>17</v>
      </c>
      <c r="I32" s="55">
        <v>9</v>
      </c>
      <c r="J32" s="55">
        <v>4</v>
      </c>
      <c r="K32" s="55">
        <v>11</v>
      </c>
      <c r="L32" s="55">
        <v>5</v>
      </c>
      <c r="M32" s="55">
        <v>7</v>
      </c>
      <c r="N32" s="55">
        <v>9</v>
      </c>
      <c r="O32" s="55">
        <f>SUM(I32:N32)</f>
        <v>45</v>
      </c>
      <c r="P32" s="55">
        <v>0</v>
      </c>
      <c r="Q32" s="55">
        <v>0</v>
      </c>
      <c r="R32" s="55">
        <v>0</v>
      </c>
      <c r="S32" s="55">
        <f>SUM(P32:R32)</f>
        <v>0</v>
      </c>
      <c r="T32" s="55">
        <v>0</v>
      </c>
      <c r="U32" s="55">
        <v>0</v>
      </c>
      <c r="V32" s="55">
        <v>0</v>
      </c>
      <c r="W32" s="55">
        <f>SUM(T32:V32)</f>
        <v>0</v>
      </c>
      <c r="X32" s="56">
        <f>SUM(W32,S32,O32,H32)</f>
        <v>62</v>
      </c>
    </row>
    <row r="33" spans="1:24" ht="12.75">
      <c r="A33" s="36"/>
      <c r="B33" s="33"/>
      <c r="C33" s="33"/>
      <c r="D33" s="34"/>
      <c r="E33" s="53" t="s">
        <v>313</v>
      </c>
      <c r="F33" s="55">
        <f aca="true" t="shared" si="8" ref="F33:X33">SUM(F31:F32)</f>
        <v>15</v>
      </c>
      <c r="G33" s="55">
        <f t="shared" si="8"/>
        <v>11</v>
      </c>
      <c r="H33" s="55">
        <f t="shared" si="8"/>
        <v>26</v>
      </c>
      <c r="I33" s="55">
        <f t="shared" si="8"/>
        <v>16</v>
      </c>
      <c r="J33" s="55">
        <f t="shared" si="8"/>
        <v>8</v>
      </c>
      <c r="K33" s="55">
        <f t="shared" si="8"/>
        <v>20</v>
      </c>
      <c r="L33" s="55">
        <f t="shared" si="8"/>
        <v>16</v>
      </c>
      <c r="M33" s="55">
        <f t="shared" si="8"/>
        <v>18</v>
      </c>
      <c r="N33" s="55">
        <f t="shared" si="8"/>
        <v>21</v>
      </c>
      <c r="O33" s="55">
        <f t="shared" si="8"/>
        <v>99</v>
      </c>
      <c r="P33" s="55">
        <f t="shared" si="8"/>
        <v>0</v>
      </c>
      <c r="Q33" s="55">
        <f t="shared" si="8"/>
        <v>0</v>
      </c>
      <c r="R33" s="55">
        <f t="shared" si="8"/>
        <v>0</v>
      </c>
      <c r="S33" s="55">
        <f t="shared" si="8"/>
        <v>0</v>
      </c>
      <c r="T33" s="55">
        <f t="shared" si="8"/>
        <v>0</v>
      </c>
      <c r="U33" s="55">
        <f t="shared" si="8"/>
        <v>0</v>
      </c>
      <c r="V33" s="55">
        <f t="shared" si="8"/>
        <v>0</v>
      </c>
      <c r="W33" s="55">
        <f t="shared" si="8"/>
        <v>0</v>
      </c>
      <c r="X33" s="55">
        <f t="shared" si="8"/>
        <v>125</v>
      </c>
    </row>
    <row r="34" spans="1:24" ht="12.75">
      <c r="A34" s="35">
        <v>10</v>
      </c>
      <c r="B34" s="30" t="s">
        <v>76</v>
      </c>
      <c r="C34" s="30" t="s">
        <v>191</v>
      </c>
      <c r="D34" s="31">
        <v>21020017</v>
      </c>
      <c r="E34" s="53" t="s">
        <v>322</v>
      </c>
      <c r="F34" s="55">
        <v>16</v>
      </c>
      <c r="G34" s="55">
        <v>16</v>
      </c>
      <c r="H34" s="55">
        <f>SUM(F34:G34)</f>
        <v>32</v>
      </c>
      <c r="I34" s="55">
        <v>18</v>
      </c>
      <c r="J34" s="55">
        <v>5</v>
      </c>
      <c r="K34" s="55">
        <v>10</v>
      </c>
      <c r="L34" s="55">
        <v>12</v>
      </c>
      <c r="M34" s="55">
        <v>11</v>
      </c>
      <c r="N34" s="55">
        <v>9</v>
      </c>
      <c r="O34" s="55">
        <f>SUM(I34:N34)</f>
        <v>65</v>
      </c>
      <c r="P34" s="55">
        <v>0</v>
      </c>
      <c r="Q34" s="55">
        <v>0</v>
      </c>
      <c r="R34" s="55">
        <v>0</v>
      </c>
      <c r="S34" s="55">
        <f>SUM(P34:R34)</f>
        <v>0</v>
      </c>
      <c r="T34" s="55">
        <v>0</v>
      </c>
      <c r="U34" s="55">
        <v>0</v>
      </c>
      <c r="V34" s="55">
        <v>0</v>
      </c>
      <c r="W34" s="55">
        <f>SUM(T34:V34)</f>
        <v>0</v>
      </c>
      <c r="X34" s="56">
        <f>SUM(W34,S34,O34,H34)</f>
        <v>97</v>
      </c>
    </row>
    <row r="35" spans="1:24" ht="12.75">
      <c r="A35" s="16"/>
      <c r="B35" s="29"/>
      <c r="C35" s="29"/>
      <c r="D35" s="32" t="s">
        <v>78</v>
      </c>
      <c r="E35" s="53" t="s">
        <v>323</v>
      </c>
      <c r="F35" s="55">
        <v>16</v>
      </c>
      <c r="G35" s="55">
        <v>11</v>
      </c>
      <c r="H35" s="55">
        <f>SUM(F35:G35)</f>
        <v>27</v>
      </c>
      <c r="I35" s="55">
        <v>8</v>
      </c>
      <c r="J35" s="55">
        <v>10</v>
      </c>
      <c r="K35" s="55">
        <v>11</v>
      </c>
      <c r="L35" s="55">
        <v>7</v>
      </c>
      <c r="M35" s="55">
        <v>9</v>
      </c>
      <c r="N35" s="55">
        <v>5</v>
      </c>
      <c r="O35" s="55">
        <f>SUM(I35:N35)</f>
        <v>50</v>
      </c>
      <c r="P35" s="55">
        <v>0</v>
      </c>
      <c r="Q35" s="55">
        <v>0</v>
      </c>
      <c r="R35" s="55">
        <v>0</v>
      </c>
      <c r="S35" s="55">
        <f>SUM(P35:R35)</f>
        <v>0</v>
      </c>
      <c r="T35" s="55">
        <v>0</v>
      </c>
      <c r="U35" s="55">
        <v>0</v>
      </c>
      <c r="V35" s="55">
        <v>0</v>
      </c>
      <c r="W35" s="55">
        <f>SUM(T35:V35)</f>
        <v>0</v>
      </c>
      <c r="X35" s="56">
        <f>SUM(W35,S35,O35,H35)</f>
        <v>77</v>
      </c>
    </row>
    <row r="36" spans="1:24" ht="12.75">
      <c r="A36" s="36"/>
      <c r="B36" s="33"/>
      <c r="C36" s="33"/>
      <c r="D36" s="49"/>
      <c r="E36" s="53" t="s">
        <v>313</v>
      </c>
      <c r="F36" s="55">
        <f aca="true" t="shared" si="9" ref="F36:X36">SUM(F34:F35)</f>
        <v>32</v>
      </c>
      <c r="G36" s="55">
        <f t="shared" si="9"/>
        <v>27</v>
      </c>
      <c r="H36" s="55">
        <f t="shared" si="9"/>
        <v>59</v>
      </c>
      <c r="I36" s="55">
        <f t="shared" si="9"/>
        <v>26</v>
      </c>
      <c r="J36" s="55">
        <f t="shared" si="9"/>
        <v>15</v>
      </c>
      <c r="K36" s="55">
        <f t="shared" si="9"/>
        <v>21</v>
      </c>
      <c r="L36" s="55">
        <f t="shared" si="9"/>
        <v>19</v>
      </c>
      <c r="M36" s="55">
        <f t="shared" si="9"/>
        <v>20</v>
      </c>
      <c r="N36" s="55">
        <f t="shared" si="9"/>
        <v>14</v>
      </c>
      <c r="O36" s="55">
        <f t="shared" si="9"/>
        <v>115</v>
      </c>
      <c r="P36" s="55">
        <f t="shared" si="9"/>
        <v>0</v>
      </c>
      <c r="Q36" s="55">
        <f t="shared" si="9"/>
        <v>0</v>
      </c>
      <c r="R36" s="55">
        <f t="shared" si="9"/>
        <v>0</v>
      </c>
      <c r="S36" s="55">
        <f t="shared" si="9"/>
        <v>0</v>
      </c>
      <c r="T36" s="55">
        <f t="shared" si="9"/>
        <v>0</v>
      </c>
      <c r="U36" s="55">
        <f t="shared" si="9"/>
        <v>0</v>
      </c>
      <c r="V36" s="55">
        <f t="shared" si="9"/>
        <v>0</v>
      </c>
      <c r="W36" s="55">
        <f t="shared" si="9"/>
        <v>0</v>
      </c>
      <c r="X36" s="55">
        <f t="shared" si="9"/>
        <v>174</v>
      </c>
    </row>
    <row r="37" spans="1:24" ht="12.75">
      <c r="A37" s="35">
        <v>11</v>
      </c>
      <c r="B37" s="30" t="s">
        <v>256</v>
      </c>
      <c r="C37" s="30" t="s">
        <v>218</v>
      </c>
      <c r="D37" s="31">
        <v>21020046</v>
      </c>
      <c r="E37" s="53" t="s">
        <v>322</v>
      </c>
      <c r="F37" s="58">
        <v>32</v>
      </c>
      <c r="G37" s="58">
        <v>21</v>
      </c>
      <c r="H37" s="58">
        <f>SUM(F37:G37)</f>
        <v>53</v>
      </c>
      <c r="I37" s="58">
        <v>43</v>
      </c>
      <c r="J37" s="58">
        <v>28</v>
      </c>
      <c r="K37" s="58">
        <v>26</v>
      </c>
      <c r="L37" s="58">
        <v>37</v>
      </c>
      <c r="M37" s="58">
        <v>37</v>
      </c>
      <c r="N37" s="58">
        <v>40</v>
      </c>
      <c r="O37" s="58">
        <f>SUM(I37:N37)</f>
        <v>211</v>
      </c>
      <c r="P37" s="58">
        <v>35</v>
      </c>
      <c r="Q37" s="58">
        <v>26</v>
      </c>
      <c r="R37" s="58">
        <v>24</v>
      </c>
      <c r="S37" s="58">
        <f>SUM(P37:R37)</f>
        <v>85</v>
      </c>
      <c r="T37" s="58">
        <v>0</v>
      </c>
      <c r="U37" s="58">
        <v>0</v>
      </c>
      <c r="V37" s="58">
        <v>0</v>
      </c>
      <c r="W37" s="58">
        <f>SUM(T37:V37)</f>
        <v>0</v>
      </c>
      <c r="X37" s="59">
        <f>SUM(W37,S37,O37,H37)</f>
        <v>349</v>
      </c>
    </row>
    <row r="38" spans="1:24" ht="12.75">
      <c r="A38" s="16"/>
      <c r="B38" s="29"/>
      <c r="C38" s="29"/>
      <c r="D38" s="32" t="s">
        <v>258</v>
      </c>
      <c r="E38" s="53" t="s">
        <v>323</v>
      </c>
      <c r="F38" s="58">
        <v>24</v>
      </c>
      <c r="G38" s="58">
        <v>20</v>
      </c>
      <c r="H38" s="58">
        <f>SUM(F38:G38)</f>
        <v>44</v>
      </c>
      <c r="I38" s="58">
        <v>24</v>
      </c>
      <c r="J38" s="58">
        <v>18</v>
      </c>
      <c r="K38" s="58">
        <v>38</v>
      </c>
      <c r="L38" s="58">
        <v>21</v>
      </c>
      <c r="M38" s="58">
        <v>25</v>
      </c>
      <c r="N38" s="58">
        <v>40</v>
      </c>
      <c r="O38" s="58">
        <f>SUM(I38:N38)</f>
        <v>166</v>
      </c>
      <c r="P38" s="58">
        <v>38</v>
      </c>
      <c r="Q38" s="58">
        <v>31</v>
      </c>
      <c r="R38" s="58">
        <v>24</v>
      </c>
      <c r="S38" s="58">
        <f>SUM(P38:R38)</f>
        <v>93</v>
      </c>
      <c r="T38" s="58">
        <v>0</v>
      </c>
      <c r="U38" s="58">
        <v>0</v>
      </c>
      <c r="V38" s="58">
        <v>0</v>
      </c>
      <c r="W38" s="58">
        <f>SUM(T38:V38)</f>
        <v>0</v>
      </c>
      <c r="X38" s="59">
        <f>SUM(W38,S38,O38,H38)</f>
        <v>303</v>
      </c>
    </row>
    <row r="39" spans="1:24" ht="12.75">
      <c r="A39" s="36"/>
      <c r="B39" s="33"/>
      <c r="C39" s="33"/>
      <c r="D39" s="34"/>
      <c r="E39" s="53" t="s">
        <v>313</v>
      </c>
      <c r="F39" s="58">
        <f aca="true" t="shared" si="10" ref="F39:X39">SUM(F37:F38)</f>
        <v>56</v>
      </c>
      <c r="G39" s="58">
        <f t="shared" si="10"/>
        <v>41</v>
      </c>
      <c r="H39" s="58">
        <f t="shared" si="10"/>
        <v>97</v>
      </c>
      <c r="I39" s="58">
        <f t="shared" si="10"/>
        <v>67</v>
      </c>
      <c r="J39" s="58">
        <f t="shared" si="10"/>
        <v>46</v>
      </c>
      <c r="K39" s="58">
        <f t="shared" si="10"/>
        <v>64</v>
      </c>
      <c r="L39" s="58">
        <f t="shared" si="10"/>
        <v>58</v>
      </c>
      <c r="M39" s="58">
        <f t="shared" si="10"/>
        <v>62</v>
      </c>
      <c r="N39" s="58">
        <f t="shared" si="10"/>
        <v>80</v>
      </c>
      <c r="O39" s="58">
        <f t="shared" si="10"/>
        <v>377</v>
      </c>
      <c r="P39" s="58">
        <f t="shared" si="10"/>
        <v>73</v>
      </c>
      <c r="Q39" s="58">
        <f t="shared" si="10"/>
        <v>57</v>
      </c>
      <c r="R39" s="58">
        <f t="shared" si="10"/>
        <v>48</v>
      </c>
      <c r="S39" s="58">
        <f t="shared" si="10"/>
        <v>178</v>
      </c>
      <c r="T39" s="58">
        <f t="shared" si="10"/>
        <v>0</v>
      </c>
      <c r="U39" s="58">
        <f t="shared" si="10"/>
        <v>0</v>
      </c>
      <c r="V39" s="58">
        <f t="shared" si="10"/>
        <v>0</v>
      </c>
      <c r="W39" s="58">
        <f t="shared" si="10"/>
        <v>0</v>
      </c>
      <c r="X39" s="58">
        <f t="shared" si="10"/>
        <v>652</v>
      </c>
    </row>
    <row r="40" spans="1:24" ht="12.75">
      <c r="A40" s="35">
        <v>12</v>
      </c>
      <c r="B40" s="30" t="s">
        <v>175</v>
      </c>
      <c r="C40" s="30" t="s">
        <v>38</v>
      </c>
      <c r="D40" s="31">
        <v>21020048</v>
      </c>
      <c r="E40" s="53" t="s">
        <v>322</v>
      </c>
      <c r="F40" s="58">
        <v>7</v>
      </c>
      <c r="G40" s="58">
        <v>2</v>
      </c>
      <c r="H40" s="58">
        <f>SUM(F40:G40)</f>
        <v>9</v>
      </c>
      <c r="I40" s="58">
        <v>5</v>
      </c>
      <c r="J40" s="58">
        <v>9</v>
      </c>
      <c r="K40" s="58">
        <v>8</v>
      </c>
      <c r="L40" s="58">
        <v>6</v>
      </c>
      <c r="M40" s="58">
        <v>11</v>
      </c>
      <c r="N40" s="58">
        <v>8</v>
      </c>
      <c r="O40" s="58">
        <f>SUM(I40:N40)</f>
        <v>47</v>
      </c>
      <c r="P40" s="58">
        <v>0</v>
      </c>
      <c r="Q40" s="58">
        <v>0</v>
      </c>
      <c r="R40" s="58">
        <v>0</v>
      </c>
      <c r="S40" s="58">
        <f>SUM(P40:R40)</f>
        <v>0</v>
      </c>
      <c r="T40" s="58">
        <v>0</v>
      </c>
      <c r="U40" s="58">
        <v>0</v>
      </c>
      <c r="V40" s="58">
        <v>0</v>
      </c>
      <c r="W40" s="58">
        <f>SUM(T40:V40)</f>
        <v>0</v>
      </c>
      <c r="X40" s="59">
        <f>SUM(W40,S40,O40,H40)</f>
        <v>56</v>
      </c>
    </row>
    <row r="41" spans="1:24" ht="12.75">
      <c r="A41" s="16"/>
      <c r="B41" s="29"/>
      <c r="C41" s="29"/>
      <c r="D41" s="32" t="s">
        <v>177</v>
      </c>
      <c r="E41" s="53" t="s">
        <v>323</v>
      </c>
      <c r="F41" s="58">
        <v>8</v>
      </c>
      <c r="G41" s="58">
        <v>10</v>
      </c>
      <c r="H41" s="58">
        <f>SUM(F41:G41)</f>
        <v>18</v>
      </c>
      <c r="I41" s="58">
        <v>8</v>
      </c>
      <c r="J41" s="58">
        <v>9</v>
      </c>
      <c r="K41" s="58">
        <v>8</v>
      </c>
      <c r="L41" s="58">
        <v>10</v>
      </c>
      <c r="M41" s="58">
        <v>10</v>
      </c>
      <c r="N41" s="58">
        <v>8</v>
      </c>
      <c r="O41" s="58">
        <f>SUM(I41:N41)</f>
        <v>53</v>
      </c>
      <c r="P41" s="58">
        <v>0</v>
      </c>
      <c r="Q41" s="58">
        <v>0</v>
      </c>
      <c r="R41" s="58">
        <v>0</v>
      </c>
      <c r="S41" s="58">
        <f>SUM(P41:R41)</f>
        <v>0</v>
      </c>
      <c r="T41" s="58">
        <v>0</v>
      </c>
      <c r="U41" s="58">
        <v>0</v>
      </c>
      <c r="V41" s="58">
        <v>0</v>
      </c>
      <c r="W41" s="58">
        <f>SUM(T41:V41)</f>
        <v>0</v>
      </c>
      <c r="X41" s="59">
        <f>SUM(W41,S41,O41,H41)</f>
        <v>71</v>
      </c>
    </row>
    <row r="42" spans="1:24" ht="12.75">
      <c r="A42" s="36"/>
      <c r="B42" s="33"/>
      <c r="C42" s="33"/>
      <c r="D42" s="34"/>
      <c r="E42" s="53" t="s">
        <v>313</v>
      </c>
      <c r="F42" s="58">
        <f aca="true" t="shared" si="11" ref="F42:X42">SUM(F40:F41)</f>
        <v>15</v>
      </c>
      <c r="G42" s="58">
        <f t="shared" si="11"/>
        <v>12</v>
      </c>
      <c r="H42" s="58">
        <f t="shared" si="11"/>
        <v>27</v>
      </c>
      <c r="I42" s="58">
        <f t="shared" si="11"/>
        <v>13</v>
      </c>
      <c r="J42" s="58">
        <f t="shared" si="11"/>
        <v>18</v>
      </c>
      <c r="K42" s="58">
        <f t="shared" si="11"/>
        <v>16</v>
      </c>
      <c r="L42" s="58">
        <f t="shared" si="11"/>
        <v>16</v>
      </c>
      <c r="M42" s="58">
        <f t="shared" si="11"/>
        <v>21</v>
      </c>
      <c r="N42" s="58">
        <f t="shared" si="11"/>
        <v>16</v>
      </c>
      <c r="O42" s="58">
        <f t="shared" si="11"/>
        <v>100</v>
      </c>
      <c r="P42" s="58">
        <f t="shared" si="11"/>
        <v>0</v>
      </c>
      <c r="Q42" s="58">
        <f t="shared" si="11"/>
        <v>0</v>
      </c>
      <c r="R42" s="58">
        <f t="shared" si="11"/>
        <v>0</v>
      </c>
      <c r="S42" s="58">
        <f t="shared" si="11"/>
        <v>0</v>
      </c>
      <c r="T42" s="58">
        <f t="shared" si="11"/>
        <v>0</v>
      </c>
      <c r="U42" s="58">
        <f t="shared" si="11"/>
        <v>0</v>
      </c>
      <c r="V42" s="58">
        <f t="shared" si="11"/>
        <v>0</v>
      </c>
      <c r="W42" s="58">
        <f t="shared" si="11"/>
        <v>0</v>
      </c>
      <c r="X42" s="58">
        <f t="shared" si="11"/>
        <v>127</v>
      </c>
    </row>
    <row r="43" spans="1:24" ht="12.75">
      <c r="A43" s="51"/>
      <c r="B43" s="29"/>
      <c r="C43" s="29"/>
      <c r="D43" s="52"/>
      <c r="E43" s="54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2.75">
      <c r="A44" s="35">
        <v>13</v>
      </c>
      <c r="B44" s="30" t="s">
        <v>277</v>
      </c>
      <c r="C44" s="30" t="s">
        <v>44</v>
      </c>
      <c r="D44" s="31">
        <v>21020049</v>
      </c>
      <c r="E44" s="53" t="s">
        <v>322</v>
      </c>
      <c r="F44" s="58">
        <v>8</v>
      </c>
      <c r="G44" s="58">
        <v>8</v>
      </c>
      <c r="H44" s="58">
        <f>SUM(F44:G44)</f>
        <v>16</v>
      </c>
      <c r="I44" s="58">
        <v>14</v>
      </c>
      <c r="J44" s="58">
        <v>17</v>
      </c>
      <c r="K44" s="58">
        <v>12</v>
      </c>
      <c r="L44" s="58">
        <v>9</v>
      </c>
      <c r="M44" s="58">
        <v>16</v>
      </c>
      <c r="N44" s="58">
        <v>17</v>
      </c>
      <c r="O44" s="58">
        <f>SUM(I44:N44)</f>
        <v>85</v>
      </c>
      <c r="P44" s="58">
        <v>5</v>
      </c>
      <c r="Q44" s="58">
        <v>7</v>
      </c>
      <c r="R44" s="58">
        <v>20</v>
      </c>
      <c r="S44" s="58">
        <f>SUM(P44:R44)</f>
        <v>32</v>
      </c>
      <c r="T44" s="58">
        <v>0</v>
      </c>
      <c r="U44" s="58">
        <v>0</v>
      </c>
      <c r="V44" s="58">
        <v>0</v>
      </c>
      <c r="W44" s="58">
        <f>SUM(T44:V44)</f>
        <v>0</v>
      </c>
      <c r="X44" s="59">
        <f>SUM(W44,S44,O44,H44)</f>
        <v>133</v>
      </c>
    </row>
    <row r="45" spans="1:24" ht="12.75">
      <c r="A45" s="16"/>
      <c r="B45" s="29"/>
      <c r="C45" s="29"/>
      <c r="D45" s="32" t="s">
        <v>279</v>
      </c>
      <c r="E45" s="53" t="s">
        <v>323</v>
      </c>
      <c r="F45" s="58">
        <v>12</v>
      </c>
      <c r="G45" s="58">
        <v>9</v>
      </c>
      <c r="H45" s="58">
        <f>SUM(F45:G45)</f>
        <v>21</v>
      </c>
      <c r="I45" s="58">
        <v>13</v>
      </c>
      <c r="J45" s="58">
        <v>10</v>
      </c>
      <c r="K45" s="58">
        <v>8</v>
      </c>
      <c r="L45" s="58">
        <v>16</v>
      </c>
      <c r="M45" s="58">
        <v>16</v>
      </c>
      <c r="N45" s="58">
        <v>8</v>
      </c>
      <c r="O45" s="58">
        <f>SUM(I45:N45)</f>
        <v>71</v>
      </c>
      <c r="P45" s="58">
        <v>15</v>
      </c>
      <c r="Q45" s="58">
        <v>11</v>
      </c>
      <c r="R45" s="58">
        <v>8</v>
      </c>
      <c r="S45" s="58">
        <f>SUM(P45:R45)</f>
        <v>34</v>
      </c>
      <c r="T45" s="58">
        <v>0</v>
      </c>
      <c r="U45" s="58">
        <v>0</v>
      </c>
      <c r="V45" s="58">
        <v>0</v>
      </c>
      <c r="W45" s="58">
        <f>SUM(T45:V45)</f>
        <v>0</v>
      </c>
      <c r="X45" s="59">
        <f>SUM(W45,S45,O45,H45)</f>
        <v>126</v>
      </c>
    </row>
    <row r="46" spans="1:24" ht="12.75">
      <c r="A46" s="36"/>
      <c r="B46" s="33"/>
      <c r="C46" s="33"/>
      <c r="D46" s="34"/>
      <c r="E46" s="53" t="s">
        <v>313</v>
      </c>
      <c r="F46" s="58">
        <f aca="true" t="shared" si="12" ref="F46:X46">SUM(F44:F45)</f>
        <v>20</v>
      </c>
      <c r="G46" s="58">
        <f t="shared" si="12"/>
        <v>17</v>
      </c>
      <c r="H46" s="58">
        <f t="shared" si="12"/>
        <v>37</v>
      </c>
      <c r="I46" s="58">
        <f t="shared" si="12"/>
        <v>27</v>
      </c>
      <c r="J46" s="58">
        <f t="shared" si="12"/>
        <v>27</v>
      </c>
      <c r="K46" s="58">
        <f t="shared" si="12"/>
        <v>20</v>
      </c>
      <c r="L46" s="58">
        <f t="shared" si="12"/>
        <v>25</v>
      </c>
      <c r="M46" s="58">
        <f t="shared" si="12"/>
        <v>32</v>
      </c>
      <c r="N46" s="58">
        <f t="shared" si="12"/>
        <v>25</v>
      </c>
      <c r="O46" s="58">
        <f t="shared" si="12"/>
        <v>156</v>
      </c>
      <c r="P46" s="58">
        <f t="shared" si="12"/>
        <v>20</v>
      </c>
      <c r="Q46" s="58">
        <f t="shared" si="12"/>
        <v>18</v>
      </c>
      <c r="R46" s="58">
        <f t="shared" si="12"/>
        <v>28</v>
      </c>
      <c r="S46" s="58">
        <f t="shared" si="12"/>
        <v>66</v>
      </c>
      <c r="T46" s="58">
        <f t="shared" si="12"/>
        <v>0</v>
      </c>
      <c r="U46" s="58">
        <f t="shared" si="12"/>
        <v>0</v>
      </c>
      <c r="V46" s="58">
        <f t="shared" si="12"/>
        <v>0</v>
      </c>
      <c r="W46" s="58">
        <f t="shared" si="12"/>
        <v>0</v>
      </c>
      <c r="X46" s="58">
        <f t="shared" si="12"/>
        <v>259</v>
      </c>
    </row>
    <row r="47" spans="1:24" ht="12.75">
      <c r="A47" s="35">
        <v>14</v>
      </c>
      <c r="B47" s="30" t="s">
        <v>241</v>
      </c>
      <c r="C47" s="30" t="s">
        <v>12</v>
      </c>
      <c r="D47" s="31">
        <v>21020050</v>
      </c>
      <c r="E47" s="53" t="s">
        <v>322</v>
      </c>
      <c r="F47" s="58">
        <v>0</v>
      </c>
      <c r="G47" s="58">
        <v>8</v>
      </c>
      <c r="H47" s="58">
        <f>SUM(F47:G47)</f>
        <v>8</v>
      </c>
      <c r="I47" s="58">
        <v>8</v>
      </c>
      <c r="J47" s="58">
        <v>2</v>
      </c>
      <c r="K47" s="58">
        <v>5</v>
      </c>
      <c r="L47" s="58">
        <v>3</v>
      </c>
      <c r="M47" s="58">
        <v>7</v>
      </c>
      <c r="N47" s="58">
        <v>8</v>
      </c>
      <c r="O47" s="58">
        <f>SUM(I47:N47)</f>
        <v>33</v>
      </c>
      <c r="P47" s="58">
        <v>0</v>
      </c>
      <c r="Q47" s="58">
        <v>0</v>
      </c>
      <c r="R47" s="58">
        <v>0</v>
      </c>
      <c r="S47" s="58">
        <f>SUM(P47:R47)</f>
        <v>0</v>
      </c>
      <c r="T47" s="58">
        <v>0</v>
      </c>
      <c r="U47" s="58">
        <v>0</v>
      </c>
      <c r="V47" s="58">
        <v>0</v>
      </c>
      <c r="W47" s="58">
        <f>SUM(T47:V47)</f>
        <v>0</v>
      </c>
      <c r="X47" s="59">
        <f>SUM(W47,S47,O47,H47)</f>
        <v>41</v>
      </c>
    </row>
    <row r="48" spans="1:24" ht="12.75">
      <c r="A48" s="16"/>
      <c r="B48" s="29"/>
      <c r="C48" s="29"/>
      <c r="D48" s="32" t="s">
        <v>243</v>
      </c>
      <c r="E48" s="53" t="s">
        <v>323</v>
      </c>
      <c r="F48" s="58">
        <v>0</v>
      </c>
      <c r="G48" s="58">
        <v>14</v>
      </c>
      <c r="H48" s="58">
        <f>SUM(F48:G48)</f>
        <v>14</v>
      </c>
      <c r="I48" s="58">
        <v>4</v>
      </c>
      <c r="J48" s="58">
        <v>6</v>
      </c>
      <c r="K48" s="58">
        <v>2</v>
      </c>
      <c r="L48" s="58">
        <v>9</v>
      </c>
      <c r="M48" s="58">
        <v>3</v>
      </c>
      <c r="N48" s="58">
        <v>3</v>
      </c>
      <c r="O48" s="58">
        <f>SUM(I48:N48)</f>
        <v>27</v>
      </c>
      <c r="P48" s="58">
        <v>0</v>
      </c>
      <c r="Q48" s="58">
        <v>0</v>
      </c>
      <c r="R48" s="58">
        <v>0</v>
      </c>
      <c r="S48" s="58">
        <f>SUM(P48:R48)</f>
        <v>0</v>
      </c>
      <c r="T48" s="58">
        <v>0</v>
      </c>
      <c r="U48" s="58">
        <v>0</v>
      </c>
      <c r="V48" s="58">
        <v>0</v>
      </c>
      <c r="W48" s="58">
        <f>SUM(T48:V48)</f>
        <v>0</v>
      </c>
      <c r="X48" s="59">
        <f>SUM(W48,S48,O48,H48)</f>
        <v>41</v>
      </c>
    </row>
    <row r="49" spans="1:24" ht="12.75">
      <c r="A49" s="36"/>
      <c r="B49" s="33"/>
      <c r="C49" s="33"/>
      <c r="D49" s="34"/>
      <c r="E49" s="53" t="s">
        <v>313</v>
      </c>
      <c r="F49" s="58">
        <f aca="true" t="shared" si="13" ref="F49:X49">SUM(F47:F48)</f>
        <v>0</v>
      </c>
      <c r="G49" s="58">
        <f t="shared" si="13"/>
        <v>22</v>
      </c>
      <c r="H49" s="58">
        <f t="shared" si="13"/>
        <v>22</v>
      </c>
      <c r="I49" s="58">
        <f t="shared" si="13"/>
        <v>12</v>
      </c>
      <c r="J49" s="58">
        <f t="shared" si="13"/>
        <v>8</v>
      </c>
      <c r="K49" s="58">
        <f t="shared" si="13"/>
        <v>7</v>
      </c>
      <c r="L49" s="58">
        <f t="shared" si="13"/>
        <v>12</v>
      </c>
      <c r="M49" s="58">
        <f t="shared" si="13"/>
        <v>10</v>
      </c>
      <c r="N49" s="58">
        <f t="shared" si="13"/>
        <v>11</v>
      </c>
      <c r="O49" s="58">
        <f t="shared" si="13"/>
        <v>60</v>
      </c>
      <c r="P49" s="58">
        <f t="shared" si="13"/>
        <v>0</v>
      </c>
      <c r="Q49" s="58">
        <f t="shared" si="13"/>
        <v>0</v>
      </c>
      <c r="R49" s="58">
        <f t="shared" si="13"/>
        <v>0</v>
      </c>
      <c r="S49" s="58">
        <f t="shared" si="13"/>
        <v>0</v>
      </c>
      <c r="T49" s="58">
        <f t="shared" si="13"/>
        <v>0</v>
      </c>
      <c r="U49" s="58">
        <f t="shared" si="13"/>
        <v>0</v>
      </c>
      <c r="V49" s="58">
        <f t="shared" si="13"/>
        <v>0</v>
      </c>
      <c r="W49" s="58">
        <f t="shared" si="13"/>
        <v>0</v>
      </c>
      <c r="X49" s="58">
        <f t="shared" si="13"/>
        <v>82</v>
      </c>
    </row>
    <row r="50" spans="1:24" ht="12.75">
      <c r="A50" s="35">
        <v>15</v>
      </c>
      <c r="B50" s="30" t="s">
        <v>106</v>
      </c>
      <c r="C50" s="30" t="s">
        <v>170</v>
      </c>
      <c r="D50" s="31">
        <v>21020051</v>
      </c>
      <c r="E50" s="53" t="s">
        <v>322</v>
      </c>
      <c r="F50" s="58">
        <v>4</v>
      </c>
      <c r="G50" s="58">
        <v>8</v>
      </c>
      <c r="H50" s="58">
        <f>SUM(F50:G50)</f>
        <v>12</v>
      </c>
      <c r="I50" s="58">
        <v>5</v>
      </c>
      <c r="J50" s="58">
        <v>6</v>
      </c>
      <c r="K50" s="58">
        <v>7</v>
      </c>
      <c r="L50" s="58">
        <v>1</v>
      </c>
      <c r="M50" s="58">
        <v>7</v>
      </c>
      <c r="N50" s="58">
        <v>4</v>
      </c>
      <c r="O50" s="58">
        <f>SUM(I50:N50)</f>
        <v>30</v>
      </c>
      <c r="P50" s="58">
        <v>0</v>
      </c>
      <c r="Q50" s="58">
        <v>0</v>
      </c>
      <c r="R50" s="58">
        <v>0</v>
      </c>
      <c r="S50" s="58">
        <f>SUM(P50:R50)</f>
        <v>0</v>
      </c>
      <c r="T50" s="58">
        <v>0</v>
      </c>
      <c r="U50" s="58">
        <v>0</v>
      </c>
      <c r="V50" s="58">
        <v>0</v>
      </c>
      <c r="W50" s="58">
        <f>SUM(T50:V50)</f>
        <v>0</v>
      </c>
      <c r="X50" s="59">
        <f>SUM(W50,S50,O50,H50)</f>
        <v>42</v>
      </c>
    </row>
    <row r="51" spans="1:24" ht="12.75">
      <c r="A51" s="16"/>
      <c r="B51" s="29"/>
      <c r="C51" s="29"/>
      <c r="D51" s="32" t="s">
        <v>108</v>
      </c>
      <c r="E51" s="53" t="s">
        <v>323</v>
      </c>
      <c r="F51" s="58">
        <v>2</v>
      </c>
      <c r="G51" s="58">
        <v>2</v>
      </c>
      <c r="H51" s="58">
        <f>SUM(F51:G51)</f>
        <v>4</v>
      </c>
      <c r="I51" s="58">
        <v>3</v>
      </c>
      <c r="J51" s="58">
        <v>3</v>
      </c>
      <c r="K51" s="58">
        <v>9</v>
      </c>
      <c r="L51" s="58">
        <v>4</v>
      </c>
      <c r="M51" s="58">
        <v>11</v>
      </c>
      <c r="N51" s="58">
        <v>5</v>
      </c>
      <c r="O51" s="58">
        <f>SUM(I51:N51)</f>
        <v>35</v>
      </c>
      <c r="P51" s="58">
        <v>0</v>
      </c>
      <c r="Q51" s="58">
        <v>0</v>
      </c>
      <c r="R51" s="58">
        <v>0</v>
      </c>
      <c r="S51" s="58">
        <f>SUM(P51:R51)</f>
        <v>0</v>
      </c>
      <c r="T51" s="58">
        <v>0</v>
      </c>
      <c r="U51" s="58">
        <v>0</v>
      </c>
      <c r="V51" s="58">
        <v>0</v>
      </c>
      <c r="W51" s="58">
        <f>SUM(T51:V51)</f>
        <v>0</v>
      </c>
      <c r="X51" s="59">
        <f>SUM(W51,S51,O51,H51)</f>
        <v>39</v>
      </c>
    </row>
    <row r="52" spans="1:24" ht="12.75">
      <c r="A52" s="36"/>
      <c r="B52" s="33"/>
      <c r="C52" s="33"/>
      <c r="D52" s="34"/>
      <c r="E52" s="53" t="s">
        <v>313</v>
      </c>
      <c r="F52" s="58">
        <f aca="true" t="shared" si="14" ref="F52:X52">SUM(F50:F51)</f>
        <v>6</v>
      </c>
      <c r="G52" s="58">
        <f t="shared" si="14"/>
        <v>10</v>
      </c>
      <c r="H52" s="58">
        <f t="shared" si="14"/>
        <v>16</v>
      </c>
      <c r="I52" s="58">
        <f t="shared" si="14"/>
        <v>8</v>
      </c>
      <c r="J52" s="58">
        <f t="shared" si="14"/>
        <v>9</v>
      </c>
      <c r="K52" s="58">
        <f t="shared" si="14"/>
        <v>16</v>
      </c>
      <c r="L52" s="58">
        <f t="shared" si="14"/>
        <v>5</v>
      </c>
      <c r="M52" s="58">
        <f t="shared" si="14"/>
        <v>18</v>
      </c>
      <c r="N52" s="58">
        <f t="shared" si="14"/>
        <v>9</v>
      </c>
      <c r="O52" s="58">
        <f t="shared" si="14"/>
        <v>65</v>
      </c>
      <c r="P52" s="58">
        <f t="shared" si="14"/>
        <v>0</v>
      </c>
      <c r="Q52" s="58">
        <f t="shared" si="14"/>
        <v>0</v>
      </c>
      <c r="R52" s="58">
        <f t="shared" si="14"/>
        <v>0</v>
      </c>
      <c r="S52" s="58">
        <f t="shared" si="14"/>
        <v>0</v>
      </c>
      <c r="T52" s="58">
        <f t="shared" si="14"/>
        <v>0</v>
      </c>
      <c r="U52" s="58">
        <f t="shared" si="14"/>
        <v>0</v>
      </c>
      <c r="V52" s="58">
        <f t="shared" si="14"/>
        <v>0</v>
      </c>
      <c r="W52" s="58">
        <f t="shared" si="14"/>
        <v>0</v>
      </c>
      <c r="X52" s="58">
        <f t="shared" si="14"/>
        <v>81</v>
      </c>
    </row>
    <row r="53" spans="1:24" ht="12.75">
      <c r="A53" s="35">
        <v>16</v>
      </c>
      <c r="B53" s="30" t="s">
        <v>73</v>
      </c>
      <c r="C53" s="30" t="s">
        <v>74</v>
      </c>
      <c r="D53" s="31">
        <v>21022004</v>
      </c>
      <c r="E53" s="53" t="s">
        <v>322</v>
      </c>
      <c r="F53" s="58">
        <v>0</v>
      </c>
      <c r="G53" s="58">
        <v>0</v>
      </c>
      <c r="H53" s="58">
        <f>SUM(F53:G53)</f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f>SUM(I53:N53)</f>
        <v>0</v>
      </c>
      <c r="P53" s="58">
        <v>223</v>
      </c>
      <c r="Q53" s="58">
        <v>221</v>
      </c>
      <c r="R53" s="58">
        <v>157</v>
      </c>
      <c r="S53" s="58">
        <f>SUM(P53:R53)</f>
        <v>601</v>
      </c>
      <c r="T53" s="58">
        <v>108</v>
      </c>
      <c r="U53" s="58">
        <v>74</v>
      </c>
      <c r="V53" s="58">
        <v>62</v>
      </c>
      <c r="W53" s="58">
        <f>SUM(T53:V53)</f>
        <v>244</v>
      </c>
      <c r="X53" s="59">
        <f>SUM(W53,S53,O53,H53)</f>
        <v>845</v>
      </c>
    </row>
    <row r="54" spans="1:24" ht="12.75">
      <c r="A54" s="16"/>
      <c r="B54" s="29"/>
      <c r="C54" s="29"/>
      <c r="D54" s="32" t="s">
        <v>75</v>
      </c>
      <c r="E54" s="53" t="s">
        <v>323</v>
      </c>
      <c r="F54" s="58">
        <v>0</v>
      </c>
      <c r="G54" s="58">
        <v>0</v>
      </c>
      <c r="H54" s="58">
        <f>SUM(F54:G54)</f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f>SUM(I54:N54)</f>
        <v>0</v>
      </c>
      <c r="P54" s="58">
        <v>204</v>
      </c>
      <c r="Q54" s="58">
        <v>203</v>
      </c>
      <c r="R54" s="58">
        <v>171</v>
      </c>
      <c r="S54" s="58">
        <f>SUM(P54:R54)</f>
        <v>578</v>
      </c>
      <c r="T54" s="58">
        <v>143</v>
      </c>
      <c r="U54" s="58">
        <v>128</v>
      </c>
      <c r="V54" s="58">
        <v>110</v>
      </c>
      <c r="W54" s="58">
        <f>SUM(T54:V54)</f>
        <v>381</v>
      </c>
      <c r="X54" s="59">
        <f>SUM(W54,S54,O54,H54)</f>
        <v>959</v>
      </c>
    </row>
    <row r="55" spans="1:24" ht="12.75">
      <c r="A55" s="36"/>
      <c r="B55" s="33"/>
      <c r="C55" s="33"/>
      <c r="D55" s="34"/>
      <c r="E55" s="53" t="s">
        <v>313</v>
      </c>
      <c r="F55" s="58">
        <f aca="true" t="shared" si="15" ref="F55:X55">SUM(F53:F54)</f>
        <v>0</v>
      </c>
      <c r="G55" s="58">
        <f t="shared" si="15"/>
        <v>0</v>
      </c>
      <c r="H55" s="58">
        <f t="shared" si="15"/>
        <v>0</v>
      </c>
      <c r="I55" s="58">
        <f t="shared" si="15"/>
        <v>0</v>
      </c>
      <c r="J55" s="58">
        <f t="shared" si="15"/>
        <v>0</v>
      </c>
      <c r="K55" s="58">
        <f t="shared" si="15"/>
        <v>0</v>
      </c>
      <c r="L55" s="58">
        <f t="shared" si="15"/>
        <v>0</v>
      </c>
      <c r="M55" s="58">
        <f t="shared" si="15"/>
        <v>0</v>
      </c>
      <c r="N55" s="58">
        <f t="shared" si="15"/>
        <v>0</v>
      </c>
      <c r="O55" s="58">
        <f t="shared" si="15"/>
        <v>0</v>
      </c>
      <c r="P55" s="58">
        <f t="shared" si="15"/>
        <v>427</v>
      </c>
      <c r="Q55" s="58">
        <f t="shared" si="15"/>
        <v>424</v>
      </c>
      <c r="R55" s="58">
        <f t="shared" si="15"/>
        <v>328</v>
      </c>
      <c r="S55" s="58">
        <f t="shared" si="15"/>
        <v>1179</v>
      </c>
      <c r="T55" s="58">
        <f t="shared" si="15"/>
        <v>251</v>
      </c>
      <c r="U55" s="58">
        <f t="shared" si="15"/>
        <v>202</v>
      </c>
      <c r="V55" s="58">
        <f t="shared" si="15"/>
        <v>172</v>
      </c>
      <c r="W55" s="58">
        <f t="shared" si="15"/>
        <v>625</v>
      </c>
      <c r="X55" s="58">
        <f t="shared" si="15"/>
        <v>1804</v>
      </c>
    </row>
    <row r="56" spans="1:24" ht="12.75">
      <c r="A56" s="159" t="s">
        <v>314</v>
      </c>
      <c r="B56" s="160"/>
      <c r="C56" s="160"/>
      <c r="D56" s="160"/>
      <c r="E56" s="48"/>
      <c r="F56" s="61">
        <f>SUM(F55,F52,F49,F46,F42,F39,F36,F33,F30,F27,F24,F21,F18,F15,F12,F9)</f>
        <v>313</v>
      </c>
      <c r="G56" s="61">
        <f aca="true" t="shared" si="16" ref="G56:X56">SUM(G55,G52,G49,G46,G42,G39,G36,G33,G30,G27,G24,G21,G18,G15,G12,G9)</f>
        <v>310</v>
      </c>
      <c r="H56" s="61">
        <f t="shared" si="16"/>
        <v>623</v>
      </c>
      <c r="I56" s="61">
        <f t="shared" si="16"/>
        <v>321</v>
      </c>
      <c r="J56" s="61">
        <f t="shared" si="16"/>
        <v>277</v>
      </c>
      <c r="K56" s="61">
        <f t="shared" si="16"/>
        <v>377</v>
      </c>
      <c r="L56" s="61">
        <f t="shared" si="16"/>
        <v>354</v>
      </c>
      <c r="M56" s="61">
        <f t="shared" si="16"/>
        <v>356</v>
      </c>
      <c r="N56" s="61">
        <f t="shared" si="16"/>
        <v>381</v>
      </c>
      <c r="O56" s="61">
        <f t="shared" si="16"/>
        <v>2066</v>
      </c>
      <c r="P56" s="61">
        <f t="shared" si="16"/>
        <v>610</v>
      </c>
      <c r="Q56" s="61">
        <f t="shared" si="16"/>
        <v>591</v>
      </c>
      <c r="R56" s="61">
        <f t="shared" si="16"/>
        <v>497</v>
      </c>
      <c r="S56" s="61">
        <f t="shared" si="16"/>
        <v>1698</v>
      </c>
      <c r="T56" s="61">
        <f t="shared" si="16"/>
        <v>251</v>
      </c>
      <c r="U56" s="61">
        <f t="shared" si="16"/>
        <v>202</v>
      </c>
      <c r="V56" s="61">
        <f t="shared" si="16"/>
        <v>172</v>
      </c>
      <c r="W56" s="61">
        <f t="shared" si="16"/>
        <v>625</v>
      </c>
      <c r="X56" s="61">
        <f t="shared" si="16"/>
        <v>5012</v>
      </c>
    </row>
    <row r="58" spans="2:24" ht="12.75">
      <c r="B58" s="6" t="s">
        <v>315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6:24" ht="12.75"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2:24" ht="12.75">
      <c r="B60" s="2"/>
      <c r="C60" s="6" t="s">
        <v>320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1" spans="7:8" ht="12.75">
      <c r="G61" s="6"/>
      <c r="H61" s="6"/>
    </row>
    <row r="62" spans="2:3" ht="12.75">
      <c r="B62" s="4"/>
      <c r="C62" s="6" t="s">
        <v>321</v>
      </c>
    </row>
    <row r="64" spans="2:3" ht="12.75">
      <c r="B64" s="5"/>
      <c r="C64" s="6" t="s">
        <v>316</v>
      </c>
    </row>
  </sheetData>
  <sheetProtection/>
  <mergeCells count="6">
    <mergeCell ref="F4:W4"/>
    <mergeCell ref="F5:H5"/>
    <mergeCell ref="I5:O5"/>
    <mergeCell ref="P5:R5"/>
    <mergeCell ref="T5:W5"/>
    <mergeCell ref="A56:D56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M54" sqref="M54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351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7" t="s">
        <v>306</v>
      </c>
      <c r="G6" s="46" t="s">
        <v>307</v>
      </c>
      <c r="H6" s="46" t="s">
        <v>313</v>
      </c>
      <c r="I6" s="46" t="s">
        <v>292</v>
      </c>
      <c r="J6" s="46" t="s">
        <v>293</v>
      </c>
      <c r="K6" s="46" t="s">
        <v>294</v>
      </c>
      <c r="L6" s="46" t="s">
        <v>295</v>
      </c>
      <c r="M6" s="46" t="s">
        <v>296</v>
      </c>
      <c r="N6" s="46" t="s">
        <v>297</v>
      </c>
      <c r="O6" s="46" t="s">
        <v>313</v>
      </c>
      <c r="P6" s="46" t="s">
        <v>298</v>
      </c>
      <c r="Q6" s="47" t="s">
        <v>299</v>
      </c>
      <c r="R6" s="46" t="s">
        <v>300</v>
      </c>
      <c r="S6" s="46" t="s">
        <v>313</v>
      </c>
      <c r="T6" s="46" t="s">
        <v>301</v>
      </c>
      <c r="U6" s="46" t="s">
        <v>302</v>
      </c>
      <c r="V6" s="46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154</v>
      </c>
      <c r="C7" s="30" t="s">
        <v>182</v>
      </c>
      <c r="D7" s="31">
        <v>21020005</v>
      </c>
      <c r="E7" s="53" t="s">
        <v>322</v>
      </c>
      <c r="F7" s="55">
        <v>19</v>
      </c>
      <c r="G7" s="55">
        <v>20</v>
      </c>
      <c r="H7" s="55">
        <f>SUM(F7:G7)</f>
        <v>39</v>
      </c>
      <c r="I7" s="55">
        <v>26</v>
      </c>
      <c r="J7" s="55">
        <v>17</v>
      </c>
      <c r="K7" s="55">
        <v>27</v>
      </c>
      <c r="L7" s="55">
        <v>24</v>
      </c>
      <c r="M7" s="55">
        <v>25</v>
      </c>
      <c r="N7" s="55">
        <v>32</v>
      </c>
      <c r="O7" s="55">
        <f>SUM(I7:N7)</f>
        <v>151</v>
      </c>
      <c r="P7" s="55">
        <v>0</v>
      </c>
      <c r="Q7" s="55">
        <v>0</v>
      </c>
      <c r="R7" s="55">
        <v>0</v>
      </c>
      <c r="S7" s="55">
        <f>SUM(P7:R7)</f>
        <v>0</v>
      </c>
      <c r="T7" s="55">
        <v>0</v>
      </c>
      <c r="U7" s="55">
        <v>0</v>
      </c>
      <c r="V7" s="55">
        <v>0</v>
      </c>
      <c r="W7" s="55">
        <f>SUM(T7:V7)</f>
        <v>0</v>
      </c>
      <c r="X7" s="56">
        <f>SUM(W7,S7,O7,H7)</f>
        <v>190</v>
      </c>
    </row>
    <row r="8" spans="1:24" ht="12.75">
      <c r="A8" s="16"/>
      <c r="B8" s="29"/>
      <c r="C8" s="29"/>
      <c r="D8" s="32" t="s">
        <v>156</v>
      </c>
      <c r="E8" s="53" t="s">
        <v>323</v>
      </c>
      <c r="F8" s="55">
        <v>18</v>
      </c>
      <c r="G8" s="55">
        <v>21</v>
      </c>
      <c r="H8" s="55">
        <f>SUM(F8:G8)</f>
        <v>39</v>
      </c>
      <c r="I8" s="55">
        <v>22</v>
      </c>
      <c r="J8" s="55">
        <v>22</v>
      </c>
      <c r="K8" s="55">
        <v>18</v>
      </c>
      <c r="L8" s="55">
        <v>21</v>
      </c>
      <c r="M8" s="55">
        <v>33</v>
      </c>
      <c r="N8" s="55">
        <v>27</v>
      </c>
      <c r="O8" s="55">
        <f>SUM(I8:N8)</f>
        <v>143</v>
      </c>
      <c r="P8" s="55">
        <v>0</v>
      </c>
      <c r="Q8" s="55">
        <v>0</v>
      </c>
      <c r="R8" s="55">
        <v>0</v>
      </c>
      <c r="S8" s="55">
        <f>SUM(P8:R8)</f>
        <v>0</v>
      </c>
      <c r="T8" s="55">
        <v>0</v>
      </c>
      <c r="U8" s="55">
        <v>0</v>
      </c>
      <c r="V8" s="55">
        <v>0</v>
      </c>
      <c r="W8" s="55">
        <f>SUM(T8:V8)</f>
        <v>0</v>
      </c>
      <c r="X8" s="56">
        <f>SUM(W8,S8,O8,H8)</f>
        <v>182</v>
      </c>
    </row>
    <row r="9" spans="1:24" ht="12.75">
      <c r="A9" s="36"/>
      <c r="B9" s="33"/>
      <c r="C9" s="33"/>
      <c r="D9" s="34"/>
      <c r="E9" s="53" t="s">
        <v>313</v>
      </c>
      <c r="F9" s="55">
        <f>SUM(F7:F8)</f>
        <v>37</v>
      </c>
      <c r="G9" s="55">
        <f aca="true" t="shared" si="0" ref="G9:X9">SUM(G7:G8)</f>
        <v>41</v>
      </c>
      <c r="H9" s="55">
        <f t="shared" si="0"/>
        <v>78</v>
      </c>
      <c r="I9" s="55">
        <f t="shared" si="0"/>
        <v>48</v>
      </c>
      <c r="J9" s="55">
        <f t="shared" si="0"/>
        <v>39</v>
      </c>
      <c r="K9" s="55">
        <f t="shared" si="0"/>
        <v>45</v>
      </c>
      <c r="L9" s="55">
        <f t="shared" si="0"/>
        <v>45</v>
      </c>
      <c r="M9" s="55">
        <f t="shared" si="0"/>
        <v>58</v>
      </c>
      <c r="N9" s="55">
        <f t="shared" si="0"/>
        <v>59</v>
      </c>
      <c r="O9" s="55">
        <f t="shared" si="0"/>
        <v>294</v>
      </c>
      <c r="P9" s="55">
        <f t="shared" si="0"/>
        <v>0</v>
      </c>
      <c r="Q9" s="55">
        <f t="shared" si="0"/>
        <v>0</v>
      </c>
      <c r="R9" s="55">
        <f t="shared" si="0"/>
        <v>0</v>
      </c>
      <c r="S9" s="55">
        <f t="shared" si="0"/>
        <v>0</v>
      </c>
      <c r="T9" s="55">
        <f t="shared" si="0"/>
        <v>0</v>
      </c>
      <c r="U9" s="55">
        <f t="shared" si="0"/>
        <v>0</v>
      </c>
      <c r="V9" s="55">
        <f t="shared" si="0"/>
        <v>0</v>
      </c>
      <c r="W9" s="55">
        <f t="shared" si="0"/>
        <v>0</v>
      </c>
      <c r="X9" s="55">
        <f t="shared" si="0"/>
        <v>372</v>
      </c>
    </row>
    <row r="10" spans="1:24" ht="12.75">
      <c r="A10" s="35">
        <v>2</v>
      </c>
      <c r="B10" s="30" t="s">
        <v>100</v>
      </c>
      <c r="C10" s="30" t="s">
        <v>176</v>
      </c>
      <c r="D10" s="31">
        <v>21020006</v>
      </c>
      <c r="E10" s="53" t="s">
        <v>322</v>
      </c>
      <c r="F10" s="55">
        <v>7</v>
      </c>
      <c r="G10" s="55">
        <v>4</v>
      </c>
      <c r="H10" s="55">
        <f>SUM(F10:G10)</f>
        <v>11</v>
      </c>
      <c r="I10" s="55">
        <v>10</v>
      </c>
      <c r="J10" s="55">
        <v>15</v>
      </c>
      <c r="K10" s="55">
        <v>10</v>
      </c>
      <c r="L10" s="55">
        <v>19</v>
      </c>
      <c r="M10" s="55">
        <v>8</v>
      </c>
      <c r="N10" s="55">
        <v>22</v>
      </c>
      <c r="O10" s="55">
        <f>SUM(I10:N10)</f>
        <v>84</v>
      </c>
      <c r="P10" s="55">
        <v>0</v>
      </c>
      <c r="Q10" s="55">
        <v>0</v>
      </c>
      <c r="R10" s="55">
        <v>0</v>
      </c>
      <c r="S10" s="55">
        <f>SUM(P10:R10)</f>
        <v>0</v>
      </c>
      <c r="T10" s="55">
        <v>0</v>
      </c>
      <c r="U10" s="55">
        <v>0</v>
      </c>
      <c r="V10" s="55">
        <v>0</v>
      </c>
      <c r="W10" s="55">
        <f>SUM(T10:V10)</f>
        <v>0</v>
      </c>
      <c r="X10" s="56">
        <f>SUM(W10,S10,O10,H10)</f>
        <v>95</v>
      </c>
    </row>
    <row r="11" spans="1:24" ht="12.75">
      <c r="A11" s="16"/>
      <c r="B11" s="29"/>
      <c r="C11" s="29"/>
      <c r="D11" s="32" t="s">
        <v>102</v>
      </c>
      <c r="E11" s="53" t="s">
        <v>323</v>
      </c>
      <c r="F11" s="55">
        <v>5</v>
      </c>
      <c r="G11" s="55">
        <v>9</v>
      </c>
      <c r="H11" s="55">
        <f>SUM(F11:G11)</f>
        <v>14</v>
      </c>
      <c r="I11" s="55">
        <v>12</v>
      </c>
      <c r="J11" s="55">
        <v>9</v>
      </c>
      <c r="K11" s="55">
        <v>14</v>
      </c>
      <c r="L11" s="55">
        <v>9</v>
      </c>
      <c r="M11" s="55">
        <v>15</v>
      </c>
      <c r="N11" s="55">
        <v>14</v>
      </c>
      <c r="O11" s="55">
        <f>SUM(I11:N11)</f>
        <v>73</v>
      </c>
      <c r="P11" s="55">
        <v>0</v>
      </c>
      <c r="Q11" s="55">
        <v>0</v>
      </c>
      <c r="R11" s="55">
        <v>0</v>
      </c>
      <c r="S11" s="55">
        <f>SUM(P11:R11)</f>
        <v>0</v>
      </c>
      <c r="T11" s="55">
        <v>0</v>
      </c>
      <c r="U11" s="55">
        <v>0</v>
      </c>
      <c r="V11" s="55">
        <v>0</v>
      </c>
      <c r="W11" s="55">
        <f>SUM(T11:V11)</f>
        <v>0</v>
      </c>
      <c r="X11" s="56">
        <f>SUM(W11,S11,O11,H11)</f>
        <v>87</v>
      </c>
    </row>
    <row r="12" spans="1:24" ht="12.75">
      <c r="A12" s="36"/>
      <c r="B12" s="33"/>
      <c r="C12" s="33"/>
      <c r="D12" s="34"/>
      <c r="E12" s="53" t="s">
        <v>313</v>
      </c>
      <c r="F12" s="55">
        <f aca="true" t="shared" si="1" ref="F12:X12">SUM(F10:F11)</f>
        <v>12</v>
      </c>
      <c r="G12" s="55">
        <f t="shared" si="1"/>
        <v>13</v>
      </c>
      <c r="H12" s="55">
        <f t="shared" si="1"/>
        <v>25</v>
      </c>
      <c r="I12" s="55">
        <f t="shared" si="1"/>
        <v>22</v>
      </c>
      <c r="J12" s="55">
        <f t="shared" si="1"/>
        <v>24</v>
      </c>
      <c r="K12" s="55">
        <f t="shared" si="1"/>
        <v>24</v>
      </c>
      <c r="L12" s="55">
        <f t="shared" si="1"/>
        <v>28</v>
      </c>
      <c r="M12" s="55">
        <f t="shared" si="1"/>
        <v>23</v>
      </c>
      <c r="N12" s="55">
        <f t="shared" si="1"/>
        <v>36</v>
      </c>
      <c r="O12" s="55">
        <f t="shared" si="1"/>
        <v>157</v>
      </c>
      <c r="P12" s="55">
        <f t="shared" si="1"/>
        <v>0</v>
      </c>
      <c r="Q12" s="55">
        <f t="shared" si="1"/>
        <v>0</v>
      </c>
      <c r="R12" s="55">
        <f t="shared" si="1"/>
        <v>0</v>
      </c>
      <c r="S12" s="55">
        <f t="shared" si="1"/>
        <v>0</v>
      </c>
      <c r="T12" s="55">
        <f t="shared" si="1"/>
        <v>0</v>
      </c>
      <c r="U12" s="55">
        <f t="shared" si="1"/>
        <v>0</v>
      </c>
      <c r="V12" s="55">
        <f t="shared" si="1"/>
        <v>0</v>
      </c>
      <c r="W12" s="55">
        <f t="shared" si="1"/>
        <v>0</v>
      </c>
      <c r="X12" s="55">
        <f t="shared" si="1"/>
        <v>182</v>
      </c>
    </row>
    <row r="13" spans="1:24" ht="12.75">
      <c r="A13" s="35">
        <v>3</v>
      </c>
      <c r="B13" s="30" t="s">
        <v>70</v>
      </c>
      <c r="C13" s="30" t="s">
        <v>29</v>
      </c>
      <c r="D13" s="31">
        <v>21020018</v>
      </c>
      <c r="E13" s="53" t="s">
        <v>322</v>
      </c>
      <c r="F13" s="55">
        <v>10</v>
      </c>
      <c r="G13" s="55">
        <v>10</v>
      </c>
      <c r="H13" s="55">
        <f>SUM(F13:G13)</f>
        <v>20</v>
      </c>
      <c r="I13" s="55">
        <v>12</v>
      </c>
      <c r="J13" s="55">
        <v>9</v>
      </c>
      <c r="K13" s="55">
        <v>9</v>
      </c>
      <c r="L13" s="55">
        <v>6</v>
      </c>
      <c r="M13" s="55">
        <v>6</v>
      </c>
      <c r="N13" s="55">
        <v>13</v>
      </c>
      <c r="O13" s="55">
        <f>SUM(I13:N13)</f>
        <v>55</v>
      </c>
      <c r="P13" s="55">
        <v>0</v>
      </c>
      <c r="Q13" s="55">
        <v>0</v>
      </c>
      <c r="R13" s="55">
        <v>0</v>
      </c>
      <c r="S13" s="55">
        <f>SUM(P13:R13)</f>
        <v>0</v>
      </c>
      <c r="T13" s="55">
        <v>0</v>
      </c>
      <c r="U13" s="55">
        <v>0</v>
      </c>
      <c r="V13" s="55">
        <v>0</v>
      </c>
      <c r="W13" s="55">
        <f>SUM(T13:V13)</f>
        <v>0</v>
      </c>
      <c r="X13" s="56">
        <f>SUM(W13,S13,O13,H13)</f>
        <v>75</v>
      </c>
    </row>
    <row r="14" spans="1:24" ht="12.75">
      <c r="A14" s="16"/>
      <c r="B14" s="29"/>
      <c r="C14" s="29"/>
      <c r="D14" s="32" t="s">
        <v>72</v>
      </c>
      <c r="E14" s="53" t="s">
        <v>323</v>
      </c>
      <c r="F14" s="55">
        <v>9</v>
      </c>
      <c r="G14" s="55">
        <v>0</v>
      </c>
      <c r="H14" s="55">
        <f>SUM(F14:G14)</f>
        <v>9</v>
      </c>
      <c r="I14" s="55">
        <v>7</v>
      </c>
      <c r="J14" s="55">
        <v>8</v>
      </c>
      <c r="K14" s="55">
        <v>6</v>
      </c>
      <c r="L14" s="55">
        <v>6</v>
      </c>
      <c r="M14" s="55">
        <v>5</v>
      </c>
      <c r="N14" s="55">
        <v>10</v>
      </c>
      <c r="O14" s="55">
        <f>SUM(I14:N14)</f>
        <v>42</v>
      </c>
      <c r="P14" s="55">
        <v>0</v>
      </c>
      <c r="Q14" s="55">
        <v>0</v>
      </c>
      <c r="R14" s="55">
        <v>0</v>
      </c>
      <c r="S14" s="55">
        <f>SUM(P14:R14)</f>
        <v>0</v>
      </c>
      <c r="T14" s="55">
        <v>0</v>
      </c>
      <c r="U14" s="55">
        <v>0</v>
      </c>
      <c r="V14" s="55">
        <v>0</v>
      </c>
      <c r="W14" s="55">
        <f>SUM(T14:V14)</f>
        <v>0</v>
      </c>
      <c r="X14" s="56">
        <f>SUM(W14,S14,O14,H14)</f>
        <v>51</v>
      </c>
    </row>
    <row r="15" spans="1:24" ht="12.75">
      <c r="A15" s="36"/>
      <c r="B15" s="33"/>
      <c r="C15" s="33"/>
      <c r="D15" s="34"/>
      <c r="E15" s="53" t="s">
        <v>313</v>
      </c>
      <c r="F15" s="55">
        <f aca="true" t="shared" si="2" ref="F15:X15">SUM(F13:F14)</f>
        <v>19</v>
      </c>
      <c r="G15" s="55">
        <f t="shared" si="2"/>
        <v>10</v>
      </c>
      <c r="H15" s="55">
        <f t="shared" si="2"/>
        <v>29</v>
      </c>
      <c r="I15" s="55">
        <f t="shared" si="2"/>
        <v>19</v>
      </c>
      <c r="J15" s="55">
        <f t="shared" si="2"/>
        <v>17</v>
      </c>
      <c r="K15" s="55">
        <f t="shared" si="2"/>
        <v>15</v>
      </c>
      <c r="L15" s="55">
        <f t="shared" si="2"/>
        <v>12</v>
      </c>
      <c r="M15" s="55">
        <f t="shared" si="2"/>
        <v>11</v>
      </c>
      <c r="N15" s="55">
        <f t="shared" si="2"/>
        <v>23</v>
      </c>
      <c r="O15" s="55">
        <f t="shared" si="2"/>
        <v>97</v>
      </c>
      <c r="P15" s="55">
        <f t="shared" si="2"/>
        <v>0</v>
      </c>
      <c r="Q15" s="55">
        <f t="shared" si="2"/>
        <v>0</v>
      </c>
      <c r="R15" s="55">
        <f t="shared" si="2"/>
        <v>0</v>
      </c>
      <c r="S15" s="55">
        <f t="shared" si="2"/>
        <v>0</v>
      </c>
      <c r="T15" s="55">
        <f t="shared" si="2"/>
        <v>0</v>
      </c>
      <c r="U15" s="55">
        <f t="shared" si="2"/>
        <v>0</v>
      </c>
      <c r="V15" s="55">
        <f t="shared" si="2"/>
        <v>0</v>
      </c>
      <c r="W15" s="55">
        <f t="shared" si="2"/>
        <v>0</v>
      </c>
      <c r="X15" s="55">
        <f t="shared" si="2"/>
        <v>126</v>
      </c>
    </row>
    <row r="16" spans="1:24" ht="12.75">
      <c r="A16" s="35">
        <v>4</v>
      </c>
      <c r="B16" s="30" t="s">
        <v>5</v>
      </c>
      <c r="C16" s="30" t="s">
        <v>272</v>
      </c>
      <c r="D16" s="31">
        <v>21020019</v>
      </c>
      <c r="E16" s="53" t="s">
        <v>322</v>
      </c>
      <c r="F16" s="55">
        <v>11</v>
      </c>
      <c r="G16" s="55">
        <v>4</v>
      </c>
      <c r="H16" s="55">
        <f>SUM(F16:G16)</f>
        <v>15</v>
      </c>
      <c r="I16" s="55">
        <v>5</v>
      </c>
      <c r="J16" s="55">
        <v>6</v>
      </c>
      <c r="K16" s="55">
        <v>6</v>
      </c>
      <c r="L16" s="55">
        <v>5</v>
      </c>
      <c r="M16" s="55">
        <v>10</v>
      </c>
      <c r="N16" s="55">
        <v>12</v>
      </c>
      <c r="O16" s="55">
        <f>SUM(I16:N16)</f>
        <v>44</v>
      </c>
      <c r="P16" s="55">
        <v>0</v>
      </c>
      <c r="Q16" s="55">
        <v>0</v>
      </c>
      <c r="R16" s="55">
        <v>0</v>
      </c>
      <c r="S16" s="55">
        <f>SUM(P16:R16)</f>
        <v>0</v>
      </c>
      <c r="T16" s="55">
        <v>0</v>
      </c>
      <c r="U16" s="55">
        <v>0</v>
      </c>
      <c r="V16" s="55">
        <v>0</v>
      </c>
      <c r="W16" s="55">
        <f>SUM(T16:V16)</f>
        <v>0</v>
      </c>
      <c r="X16" s="56">
        <f>SUM(W16,S16,O16,H16)</f>
        <v>59</v>
      </c>
    </row>
    <row r="17" spans="1:24" ht="12.75">
      <c r="A17" s="16"/>
      <c r="B17" s="29"/>
      <c r="C17" s="29"/>
      <c r="D17" s="32" t="s">
        <v>7</v>
      </c>
      <c r="E17" s="53" t="s">
        <v>323</v>
      </c>
      <c r="F17" s="55">
        <v>13</v>
      </c>
      <c r="G17" s="55">
        <v>9</v>
      </c>
      <c r="H17" s="55">
        <f>SUM(F17:G17)</f>
        <v>22</v>
      </c>
      <c r="I17" s="55">
        <v>8</v>
      </c>
      <c r="J17" s="55">
        <v>6</v>
      </c>
      <c r="K17" s="55">
        <v>5</v>
      </c>
      <c r="L17" s="55">
        <v>8</v>
      </c>
      <c r="M17" s="55">
        <v>12</v>
      </c>
      <c r="N17" s="55">
        <v>4</v>
      </c>
      <c r="O17" s="55">
        <f>SUM(I17:N17)</f>
        <v>43</v>
      </c>
      <c r="P17" s="55">
        <v>0</v>
      </c>
      <c r="Q17" s="55">
        <v>0</v>
      </c>
      <c r="R17" s="55">
        <v>0</v>
      </c>
      <c r="S17" s="55">
        <f>SUM(P17:R17)</f>
        <v>0</v>
      </c>
      <c r="T17" s="55">
        <v>0</v>
      </c>
      <c r="U17" s="55">
        <v>0</v>
      </c>
      <c r="V17" s="55">
        <v>0</v>
      </c>
      <c r="W17" s="55">
        <f>SUM(T17:V17)</f>
        <v>0</v>
      </c>
      <c r="X17" s="56">
        <f>SUM(W17,S17,O17,H17)</f>
        <v>65</v>
      </c>
    </row>
    <row r="18" spans="1:24" ht="12.75">
      <c r="A18" s="36"/>
      <c r="B18" s="33"/>
      <c r="C18" s="33"/>
      <c r="D18" s="34"/>
      <c r="E18" s="53" t="s">
        <v>313</v>
      </c>
      <c r="F18" s="55">
        <f aca="true" t="shared" si="3" ref="F18:X18">SUM(F16:F17)</f>
        <v>24</v>
      </c>
      <c r="G18" s="55">
        <f t="shared" si="3"/>
        <v>13</v>
      </c>
      <c r="H18" s="55">
        <f t="shared" si="3"/>
        <v>37</v>
      </c>
      <c r="I18" s="55">
        <f t="shared" si="3"/>
        <v>13</v>
      </c>
      <c r="J18" s="55">
        <f t="shared" si="3"/>
        <v>12</v>
      </c>
      <c r="K18" s="55">
        <f t="shared" si="3"/>
        <v>11</v>
      </c>
      <c r="L18" s="55">
        <f t="shared" si="3"/>
        <v>13</v>
      </c>
      <c r="M18" s="55">
        <f t="shared" si="3"/>
        <v>22</v>
      </c>
      <c r="N18" s="55">
        <f t="shared" si="3"/>
        <v>16</v>
      </c>
      <c r="O18" s="55">
        <f t="shared" si="3"/>
        <v>87</v>
      </c>
      <c r="P18" s="55">
        <f t="shared" si="3"/>
        <v>0</v>
      </c>
      <c r="Q18" s="55">
        <f t="shared" si="3"/>
        <v>0</v>
      </c>
      <c r="R18" s="55">
        <f t="shared" si="3"/>
        <v>0</v>
      </c>
      <c r="S18" s="55">
        <f t="shared" si="3"/>
        <v>0</v>
      </c>
      <c r="T18" s="55">
        <f t="shared" si="3"/>
        <v>0</v>
      </c>
      <c r="U18" s="55">
        <f t="shared" si="3"/>
        <v>0</v>
      </c>
      <c r="V18" s="55">
        <f t="shared" si="3"/>
        <v>0</v>
      </c>
      <c r="W18" s="55">
        <f t="shared" si="3"/>
        <v>0</v>
      </c>
      <c r="X18" s="55">
        <f t="shared" si="3"/>
        <v>124</v>
      </c>
    </row>
    <row r="19" spans="1:24" ht="12.75">
      <c r="A19" s="35">
        <v>5</v>
      </c>
      <c r="B19" s="30" t="s">
        <v>178</v>
      </c>
      <c r="C19" s="30" t="s">
        <v>125</v>
      </c>
      <c r="D19" s="31">
        <v>21020020</v>
      </c>
      <c r="E19" s="53" t="s">
        <v>322</v>
      </c>
      <c r="F19" s="55">
        <v>6</v>
      </c>
      <c r="G19" s="55">
        <v>10</v>
      </c>
      <c r="H19" s="55">
        <f>SUM(F19:G19)</f>
        <v>16</v>
      </c>
      <c r="I19" s="55">
        <v>8</v>
      </c>
      <c r="J19" s="55">
        <v>10</v>
      </c>
      <c r="K19" s="55">
        <v>6</v>
      </c>
      <c r="L19" s="55">
        <v>10</v>
      </c>
      <c r="M19" s="55">
        <v>9</v>
      </c>
      <c r="N19" s="55">
        <v>10</v>
      </c>
      <c r="O19" s="55">
        <f>SUM(I19:N19)</f>
        <v>53</v>
      </c>
      <c r="P19" s="55">
        <v>0</v>
      </c>
      <c r="Q19" s="55">
        <v>0</v>
      </c>
      <c r="R19" s="55">
        <v>0</v>
      </c>
      <c r="S19" s="55">
        <f>SUM(P19:R19)</f>
        <v>0</v>
      </c>
      <c r="T19" s="55">
        <v>0</v>
      </c>
      <c r="U19" s="55">
        <v>0</v>
      </c>
      <c r="V19" s="55">
        <v>0</v>
      </c>
      <c r="W19" s="55">
        <f>SUM(T19:V19)</f>
        <v>0</v>
      </c>
      <c r="X19" s="56">
        <f>SUM(W19,S19,O19,H19)</f>
        <v>69</v>
      </c>
    </row>
    <row r="20" spans="1:24" ht="12.75">
      <c r="A20" s="16"/>
      <c r="B20" s="29"/>
      <c r="C20" s="29"/>
      <c r="D20" s="32" t="s">
        <v>180</v>
      </c>
      <c r="E20" s="53" t="s">
        <v>323</v>
      </c>
      <c r="F20" s="55">
        <v>7</v>
      </c>
      <c r="G20" s="55">
        <v>2</v>
      </c>
      <c r="H20" s="55">
        <f>SUM(F20:G20)</f>
        <v>9</v>
      </c>
      <c r="I20" s="55">
        <v>7</v>
      </c>
      <c r="J20" s="55">
        <v>8</v>
      </c>
      <c r="K20" s="55">
        <v>7</v>
      </c>
      <c r="L20" s="55">
        <v>8</v>
      </c>
      <c r="M20" s="55">
        <v>10</v>
      </c>
      <c r="N20" s="55">
        <v>9</v>
      </c>
      <c r="O20" s="55">
        <f>SUM(I20:N20)</f>
        <v>49</v>
      </c>
      <c r="P20" s="55">
        <v>0</v>
      </c>
      <c r="Q20" s="55">
        <v>0</v>
      </c>
      <c r="R20" s="55">
        <v>0</v>
      </c>
      <c r="S20" s="55">
        <f>SUM(P20:R20)</f>
        <v>0</v>
      </c>
      <c r="T20" s="55">
        <v>0</v>
      </c>
      <c r="U20" s="55">
        <v>0</v>
      </c>
      <c r="V20" s="55">
        <v>0</v>
      </c>
      <c r="W20" s="55">
        <f>SUM(T20:V20)</f>
        <v>0</v>
      </c>
      <c r="X20" s="56">
        <f>SUM(W20,S20,O20,H20)</f>
        <v>58</v>
      </c>
    </row>
    <row r="21" spans="1:24" ht="12.75">
      <c r="A21" s="36"/>
      <c r="B21" s="33"/>
      <c r="C21" s="33"/>
      <c r="D21" s="34"/>
      <c r="E21" s="53" t="s">
        <v>313</v>
      </c>
      <c r="F21" s="55">
        <f aca="true" t="shared" si="4" ref="F21:X21">SUM(F19:F20)</f>
        <v>13</v>
      </c>
      <c r="G21" s="55">
        <f t="shared" si="4"/>
        <v>12</v>
      </c>
      <c r="H21" s="55">
        <f t="shared" si="4"/>
        <v>25</v>
      </c>
      <c r="I21" s="55">
        <f t="shared" si="4"/>
        <v>15</v>
      </c>
      <c r="J21" s="55">
        <f t="shared" si="4"/>
        <v>18</v>
      </c>
      <c r="K21" s="55">
        <f t="shared" si="4"/>
        <v>13</v>
      </c>
      <c r="L21" s="55">
        <f t="shared" si="4"/>
        <v>18</v>
      </c>
      <c r="M21" s="55">
        <f t="shared" si="4"/>
        <v>19</v>
      </c>
      <c r="N21" s="55">
        <f t="shared" si="4"/>
        <v>19</v>
      </c>
      <c r="O21" s="55">
        <f t="shared" si="4"/>
        <v>102</v>
      </c>
      <c r="P21" s="55">
        <f t="shared" si="4"/>
        <v>0</v>
      </c>
      <c r="Q21" s="55">
        <f t="shared" si="4"/>
        <v>0</v>
      </c>
      <c r="R21" s="55">
        <f t="shared" si="4"/>
        <v>0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0</v>
      </c>
      <c r="W21" s="55">
        <f t="shared" si="4"/>
        <v>0</v>
      </c>
      <c r="X21" s="55">
        <f t="shared" si="4"/>
        <v>127</v>
      </c>
    </row>
    <row r="22" spans="1:24" ht="12.75">
      <c r="A22" s="35">
        <v>6</v>
      </c>
      <c r="B22" s="30" t="s">
        <v>31</v>
      </c>
      <c r="C22" s="30" t="s">
        <v>146</v>
      </c>
      <c r="D22" s="31">
        <v>21020021</v>
      </c>
      <c r="E22" s="53" t="s">
        <v>322</v>
      </c>
      <c r="F22" s="55">
        <v>4</v>
      </c>
      <c r="G22" s="55">
        <v>4</v>
      </c>
      <c r="H22" s="55">
        <f>SUM(F22:G22)</f>
        <v>8</v>
      </c>
      <c r="I22" s="55">
        <v>7</v>
      </c>
      <c r="J22" s="55">
        <v>5</v>
      </c>
      <c r="K22" s="55">
        <v>6</v>
      </c>
      <c r="L22" s="55">
        <v>9</v>
      </c>
      <c r="M22" s="55">
        <v>9</v>
      </c>
      <c r="N22" s="55">
        <v>15</v>
      </c>
      <c r="O22" s="55">
        <f>SUM(I22:N22)</f>
        <v>51</v>
      </c>
      <c r="P22" s="55">
        <v>0</v>
      </c>
      <c r="Q22" s="55">
        <v>0</v>
      </c>
      <c r="R22" s="55">
        <v>0</v>
      </c>
      <c r="S22" s="55">
        <f>SUM(P22:R22)</f>
        <v>0</v>
      </c>
      <c r="T22" s="55">
        <v>0</v>
      </c>
      <c r="U22" s="55">
        <v>0</v>
      </c>
      <c r="V22" s="55">
        <v>0</v>
      </c>
      <c r="W22" s="55">
        <f>SUM(T22:V22)</f>
        <v>0</v>
      </c>
      <c r="X22" s="56">
        <f>SUM(W22,S22,O22,H22)</f>
        <v>59</v>
      </c>
    </row>
    <row r="23" spans="1:24" ht="12.75">
      <c r="A23" s="16"/>
      <c r="B23" s="29"/>
      <c r="C23" s="29"/>
      <c r="D23" s="32" t="s">
        <v>33</v>
      </c>
      <c r="E23" s="53" t="s">
        <v>323</v>
      </c>
      <c r="F23" s="55">
        <v>4</v>
      </c>
      <c r="G23" s="55">
        <v>8</v>
      </c>
      <c r="H23" s="55">
        <f>SUM(F23:G23)</f>
        <v>12</v>
      </c>
      <c r="I23" s="55">
        <v>5</v>
      </c>
      <c r="J23" s="55">
        <v>3</v>
      </c>
      <c r="K23" s="55">
        <v>6</v>
      </c>
      <c r="L23" s="55">
        <v>10</v>
      </c>
      <c r="M23" s="55">
        <v>8</v>
      </c>
      <c r="N23" s="55">
        <v>8</v>
      </c>
      <c r="O23" s="55">
        <f>SUM(I23:N23)</f>
        <v>40</v>
      </c>
      <c r="P23" s="55">
        <v>0</v>
      </c>
      <c r="Q23" s="55">
        <v>0</v>
      </c>
      <c r="R23" s="55">
        <v>0</v>
      </c>
      <c r="S23" s="55">
        <f>SUM(P23:R23)</f>
        <v>0</v>
      </c>
      <c r="T23" s="55">
        <v>0</v>
      </c>
      <c r="U23" s="55">
        <v>0</v>
      </c>
      <c r="V23" s="55">
        <v>0</v>
      </c>
      <c r="W23" s="55">
        <f>SUM(T23:V23)</f>
        <v>0</v>
      </c>
      <c r="X23" s="56">
        <f>SUM(W23,S23,O23,H23)</f>
        <v>52</v>
      </c>
    </row>
    <row r="24" spans="1:24" ht="12.75">
      <c r="A24" s="36"/>
      <c r="B24" s="33"/>
      <c r="C24" s="33"/>
      <c r="D24" s="34"/>
      <c r="E24" s="53" t="s">
        <v>313</v>
      </c>
      <c r="F24" s="55">
        <f aca="true" t="shared" si="5" ref="F24:X24">SUM(F22:F23)</f>
        <v>8</v>
      </c>
      <c r="G24" s="55">
        <f t="shared" si="5"/>
        <v>12</v>
      </c>
      <c r="H24" s="55">
        <f t="shared" si="5"/>
        <v>20</v>
      </c>
      <c r="I24" s="55">
        <f t="shared" si="5"/>
        <v>12</v>
      </c>
      <c r="J24" s="55">
        <f t="shared" si="5"/>
        <v>8</v>
      </c>
      <c r="K24" s="55">
        <f t="shared" si="5"/>
        <v>12</v>
      </c>
      <c r="L24" s="55">
        <f t="shared" si="5"/>
        <v>19</v>
      </c>
      <c r="M24" s="55">
        <f t="shared" si="5"/>
        <v>17</v>
      </c>
      <c r="N24" s="55">
        <f t="shared" si="5"/>
        <v>23</v>
      </c>
      <c r="O24" s="55">
        <f t="shared" si="5"/>
        <v>91</v>
      </c>
      <c r="P24" s="55">
        <f t="shared" si="5"/>
        <v>0</v>
      </c>
      <c r="Q24" s="55">
        <f t="shared" si="5"/>
        <v>0</v>
      </c>
      <c r="R24" s="55">
        <f t="shared" si="5"/>
        <v>0</v>
      </c>
      <c r="S24" s="55">
        <f t="shared" si="5"/>
        <v>0</v>
      </c>
      <c r="T24" s="55">
        <f t="shared" si="5"/>
        <v>0</v>
      </c>
      <c r="U24" s="55">
        <f t="shared" si="5"/>
        <v>0</v>
      </c>
      <c r="V24" s="55">
        <f t="shared" si="5"/>
        <v>0</v>
      </c>
      <c r="W24" s="55">
        <f t="shared" si="5"/>
        <v>0</v>
      </c>
      <c r="X24" s="55">
        <f t="shared" si="5"/>
        <v>111</v>
      </c>
    </row>
    <row r="25" spans="1:24" ht="12.75">
      <c r="A25" s="35">
        <v>7</v>
      </c>
      <c r="B25" s="30" t="s">
        <v>124</v>
      </c>
      <c r="C25" s="30" t="s">
        <v>269</v>
      </c>
      <c r="D25" s="31">
        <v>21020022</v>
      </c>
      <c r="E25" s="53" t="s">
        <v>322</v>
      </c>
      <c r="F25" s="55">
        <v>6</v>
      </c>
      <c r="G25" s="55">
        <v>0</v>
      </c>
      <c r="H25" s="55">
        <f>SUM(F25:G25)</f>
        <v>6</v>
      </c>
      <c r="I25" s="55">
        <v>2</v>
      </c>
      <c r="J25" s="55">
        <v>3</v>
      </c>
      <c r="K25" s="55">
        <v>3</v>
      </c>
      <c r="L25" s="55">
        <v>3</v>
      </c>
      <c r="M25" s="55">
        <v>6</v>
      </c>
      <c r="N25" s="55">
        <v>4</v>
      </c>
      <c r="O25" s="55">
        <f>SUM(I25:N25)</f>
        <v>21</v>
      </c>
      <c r="P25" s="55">
        <v>0</v>
      </c>
      <c r="Q25" s="55">
        <v>0</v>
      </c>
      <c r="R25" s="55">
        <v>0</v>
      </c>
      <c r="S25" s="55">
        <f>SUM(P25:R25)</f>
        <v>0</v>
      </c>
      <c r="T25" s="55">
        <v>0</v>
      </c>
      <c r="U25" s="55">
        <v>0</v>
      </c>
      <c r="V25" s="55">
        <v>0</v>
      </c>
      <c r="W25" s="55">
        <f>SUM(T25:V25)</f>
        <v>0</v>
      </c>
      <c r="X25" s="56">
        <f>SUM(W25,S25,O25,H25)</f>
        <v>27</v>
      </c>
    </row>
    <row r="26" spans="1:24" ht="12.75">
      <c r="A26" s="16"/>
      <c r="B26" s="29"/>
      <c r="C26" s="29"/>
      <c r="D26" s="32" t="s">
        <v>126</v>
      </c>
      <c r="E26" s="53" t="s">
        <v>323</v>
      </c>
      <c r="F26" s="55">
        <v>5</v>
      </c>
      <c r="G26" s="55">
        <v>4</v>
      </c>
      <c r="H26" s="55">
        <f>SUM(F26:G26)</f>
        <v>9</v>
      </c>
      <c r="I26" s="55">
        <v>3</v>
      </c>
      <c r="J26" s="55">
        <v>1</v>
      </c>
      <c r="K26" s="55">
        <v>3</v>
      </c>
      <c r="L26" s="55">
        <v>3</v>
      </c>
      <c r="M26" s="55">
        <v>2</v>
      </c>
      <c r="N26" s="55">
        <v>5</v>
      </c>
      <c r="O26" s="55">
        <f>SUM(I26:N26)</f>
        <v>17</v>
      </c>
      <c r="P26" s="55">
        <v>0</v>
      </c>
      <c r="Q26" s="55">
        <v>0</v>
      </c>
      <c r="R26" s="55">
        <v>0</v>
      </c>
      <c r="S26" s="55">
        <f>SUM(P26:R26)</f>
        <v>0</v>
      </c>
      <c r="T26" s="55">
        <v>0</v>
      </c>
      <c r="U26" s="55">
        <v>0</v>
      </c>
      <c r="V26" s="55">
        <v>0</v>
      </c>
      <c r="W26" s="55">
        <f>SUM(T26:V26)</f>
        <v>0</v>
      </c>
      <c r="X26" s="56">
        <f>SUM(W26,S26,O26,H26)</f>
        <v>26</v>
      </c>
    </row>
    <row r="27" spans="1:24" ht="12.75">
      <c r="A27" s="36"/>
      <c r="B27" s="29"/>
      <c r="C27" s="29"/>
      <c r="D27" s="50"/>
      <c r="E27" s="53" t="s">
        <v>313</v>
      </c>
      <c r="F27" s="55">
        <f aca="true" t="shared" si="6" ref="F27:X27">SUM(F25:F26)</f>
        <v>11</v>
      </c>
      <c r="G27" s="55">
        <f t="shared" si="6"/>
        <v>4</v>
      </c>
      <c r="H27" s="55">
        <f t="shared" si="6"/>
        <v>15</v>
      </c>
      <c r="I27" s="55">
        <f t="shared" si="6"/>
        <v>5</v>
      </c>
      <c r="J27" s="55">
        <f t="shared" si="6"/>
        <v>4</v>
      </c>
      <c r="K27" s="55">
        <f t="shared" si="6"/>
        <v>6</v>
      </c>
      <c r="L27" s="55">
        <f t="shared" si="6"/>
        <v>6</v>
      </c>
      <c r="M27" s="55">
        <f t="shared" si="6"/>
        <v>8</v>
      </c>
      <c r="N27" s="55">
        <f t="shared" si="6"/>
        <v>9</v>
      </c>
      <c r="O27" s="55">
        <f t="shared" si="6"/>
        <v>38</v>
      </c>
      <c r="P27" s="55">
        <f t="shared" si="6"/>
        <v>0</v>
      </c>
      <c r="Q27" s="55">
        <f t="shared" si="6"/>
        <v>0</v>
      </c>
      <c r="R27" s="55">
        <f t="shared" si="6"/>
        <v>0</v>
      </c>
      <c r="S27" s="55">
        <f t="shared" si="6"/>
        <v>0</v>
      </c>
      <c r="T27" s="55">
        <f t="shared" si="6"/>
        <v>0</v>
      </c>
      <c r="U27" s="55">
        <f t="shared" si="6"/>
        <v>0</v>
      </c>
      <c r="V27" s="55">
        <f t="shared" si="6"/>
        <v>0</v>
      </c>
      <c r="W27" s="55">
        <f t="shared" si="6"/>
        <v>0</v>
      </c>
      <c r="X27" s="55">
        <f t="shared" si="6"/>
        <v>53</v>
      </c>
    </row>
    <row r="28" spans="1:24" ht="12.75">
      <c r="A28" s="35">
        <v>8</v>
      </c>
      <c r="B28" s="30" t="s">
        <v>265</v>
      </c>
      <c r="C28" s="30" t="s">
        <v>167</v>
      </c>
      <c r="D28" s="31">
        <v>21020023</v>
      </c>
      <c r="E28" s="53" t="s">
        <v>322</v>
      </c>
      <c r="F28" s="55">
        <v>9</v>
      </c>
      <c r="G28" s="55">
        <v>4</v>
      </c>
      <c r="H28" s="55">
        <f>SUM(F28:G28)</f>
        <v>13</v>
      </c>
      <c r="I28" s="55">
        <v>8</v>
      </c>
      <c r="J28" s="55">
        <v>3</v>
      </c>
      <c r="K28" s="55">
        <v>7</v>
      </c>
      <c r="L28" s="55">
        <v>5</v>
      </c>
      <c r="M28" s="55">
        <v>1</v>
      </c>
      <c r="N28" s="55">
        <v>5</v>
      </c>
      <c r="O28" s="55">
        <f>SUM(I28:N28)</f>
        <v>29</v>
      </c>
      <c r="P28" s="55">
        <v>0</v>
      </c>
      <c r="Q28" s="55">
        <v>0</v>
      </c>
      <c r="R28" s="55">
        <v>0</v>
      </c>
      <c r="S28" s="55">
        <f>SUM(P28:R28)</f>
        <v>0</v>
      </c>
      <c r="T28" s="55">
        <v>0</v>
      </c>
      <c r="U28" s="55">
        <v>0</v>
      </c>
      <c r="V28" s="55">
        <v>0</v>
      </c>
      <c r="W28" s="55">
        <f>SUM(T28:V28)</f>
        <v>0</v>
      </c>
      <c r="X28" s="56">
        <f>SUM(W28,S28,O28,H28)</f>
        <v>42</v>
      </c>
    </row>
    <row r="29" spans="1:24" ht="12.75">
      <c r="A29" s="16"/>
      <c r="B29" s="29"/>
      <c r="C29" s="29"/>
      <c r="D29" s="32" t="s">
        <v>267</v>
      </c>
      <c r="E29" s="53" t="s">
        <v>323</v>
      </c>
      <c r="F29" s="55">
        <v>2</v>
      </c>
      <c r="G29" s="55">
        <v>4</v>
      </c>
      <c r="H29" s="55">
        <f>SUM(F29:G29)</f>
        <v>6</v>
      </c>
      <c r="I29" s="55">
        <v>1</v>
      </c>
      <c r="J29" s="55">
        <v>4</v>
      </c>
      <c r="K29" s="55">
        <v>3</v>
      </c>
      <c r="L29" s="55">
        <v>7</v>
      </c>
      <c r="M29" s="55">
        <v>3</v>
      </c>
      <c r="N29" s="55">
        <v>4</v>
      </c>
      <c r="O29" s="55">
        <f>SUM(I29:N29)</f>
        <v>22</v>
      </c>
      <c r="P29" s="55">
        <v>0</v>
      </c>
      <c r="Q29" s="55">
        <v>0</v>
      </c>
      <c r="R29" s="55">
        <v>0</v>
      </c>
      <c r="S29" s="55">
        <f>SUM(P29:R29)</f>
        <v>0</v>
      </c>
      <c r="T29" s="55">
        <v>0</v>
      </c>
      <c r="U29" s="55">
        <v>0</v>
      </c>
      <c r="V29" s="55">
        <v>0</v>
      </c>
      <c r="W29" s="55">
        <f>SUM(T29:V29)</f>
        <v>0</v>
      </c>
      <c r="X29" s="56">
        <f>SUM(W29,S29,O29,H29)</f>
        <v>28</v>
      </c>
    </row>
    <row r="30" spans="1:24" ht="12.75">
      <c r="A30" s="36"/>
      <c r="B30" s="33"/>
      <c r="C30" s="33"/>
      <c r="D30" s="34"/>
      <c r="E30" s="53" t="s">
        <v>313</v>
      </c>
      <c r="F30" s="55">
        <f aca="true" t="shared" si="7" ref="F30:X30">SUM(F28:F29)</f>
        <v>11</v>
      </c>
      <c r="G30" s="55">
        <f t="shared" si="7"/>
        <v>8</v>
      </c>
      <c r="H30" s="55">
        <f t="shared" si="7"/>
        <v>19</v>
      </c>
      <c r="I30" s="55">
        <f t="shared" si="7"/>
        <v>9</v>
      </c>
      <c r="J30" s="55">
        <f t="shared" si="7"/>
        <v>7</v>
      </c>
      <c r="K30" s="55">
        <f t="shared" si="7"/>
        <v>10</v>
      </c>
      <c r="L30" s="55">
        <f t="shared" si="7"/>
        <v>12</v>
      </c>
      <c r="M30" s="55">
        <f t="shared" si="7"/>
        <v>4</v>
      </c>
      <c r="N30" s="55">
        <f t="shared" si="7"/>
        <v>9</v>
      </c>
      <c r="O30" s="55">
        <f t="shared" si="7"/>
        <v>51</v>
      </c>
      <c r="P30" s="55">
        <f t="shared" si="7"/>
        <v>0</v>
      </c>
      <c r="Q30" s="55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55">
        <f t="shared" si="7"/>
        <v>0</v>
      </c>
      <c r="V30" s="55">
        <f t="shared" si="7"/>
        <v>0</v>
      </c>
      <c r="W30" s="55">
        <f t="shared" si="7"/>
        <v>0</v>
      </c>
      <c r="X30" s="55">
        <f t="shared" si="7"/>
        <v>70</v>
      </c>
    </row>
    <row r="31" spans="1:24" ht="12.75">
      <c r="A31" s="35">
        <v>9</v>
      </c>
      <c r="B31" s="30" t="s">
        <v>229</v>
      </c>
      <c r="C31" s="30" t="s">
        <v>21</v>
      </c>
      <c r="D31" s="31">
        <v>21020024</v>
      </c>
      <c r="E31" s="53" t="s">
        <v>322</v>
      </c>
      <c r="F31" s="55">
        <v>2</v>
      </c>
      <c r="G31" s="55">
        <v>5</v>
      </c>
      <c r="H31" s="55">
        <f>SUM(F31:G31)</f>
        <v>7</v>
      </c>
      <c r="I31" s="55">
        <v>6</v>
      </c>
      <c r="J31" s="55">
        <v>4</v>
      </c>
      <c r="K31" s="55">
        <v>10</v>
      </c>
      <c r="L31" s="55">
        <v>11</v>
      </c>
      <c r="M31" s="55">
        <v>7</v>
      </c>
      <c r="N31" s="55">
        <v>3</v>
      </c>
      <c r="O31" s="55">
        <f>SUM(I31:N31)</f>
        <v>41</v>
      </c>
      <c r="P31" s="55">
        <v>0</v>
      </c>
      <c r="Q31" s="55">
        <v>0</v>
      </c>
      <c r="R31" s="55">
        <v>0</v>
      </c>
      <c r="S31" s="55">
        <f>SUM(P31:R31)</f>
        <v>0</v>
      </c>
      <c r="T31" s="55">
        <v>0</v>
      </c>
      <c r="U31" s="55">
        <v>0</v>
      </c>
      <c r="V31" s="55">
        <v>0</v>
      </c>
      <c r="W31" s="55">
        <f>SUM(T31:V31)</f>
        <v>0</v>
      </c>
      <c r="X31" s="56">
        <f>SUM(W31,S31,O31,H31)</f>
        <v>48</v>
      </c>
    </row>
    <row r="32" spans="1:24" ht="12.75">
      <c r="A32" s="16"/>
      <c r="B32" s="29"/>
      <c r="C32" s="29"/>
      <c r="D32" s="32" t="s">
        <v>231</v>
      </c>
      <c r="E32" s="53" t="s">
        <v>323</v>
      </c>
      <c r="F32" s="55">
        <v>5</v>
      </c>
      <c r="G32" s="55">
        <v>6</v>
      </c>
      <c r="H32" s="55">
        <f>SUM(F32:G32)</f>
        <v>11</v>
      </c>
      <c r="I32" s="55">
        <v>7</v>
      </c>
      <c r="J32" s="55">
        <v>6</v>
      </c>
      <c r="K32" s="55">
        <v>4</v>
      </c>
      <c r="L32" s="55">
        <v>3</v>
      </c>
      <c r="M32" s="55">
        <v>5</v>
      </c>
      <c r="N32" s="55">
        <v>8</v>
      </c>
      <c r="O32" s="55">
        <f>SUM(I32:N32)</f>
        <v>33</v>
      </c>
      <c r="P32" s="55">
        <v>0</v>
      </c>
      <c r="Q32" s="55">
        <v>0</v>
      </c>
      <c r="R32" s="55">
        <v>0</v>
      </c>
      <c r="S32" s="55">
        <f>SUM(P32:R32)</f>
        <v>0</v>
      </c>
      <c r="T32" s="55">
        <v>0</v>
      </c>
      <c r="U32" s="55">
        <v>0</v>
      </c>
      <c r="V32" s="55">
        <v>0</v>
      </c>
      <c r="W32" s="55">
        <f>SUM(T32:V32)</f>
        <v>0</v>
      </c>
      <c r="X32" s="56">
        <f>SUM(W32,S32,O32,H32)</f>
        <v>44</v>
      </c>
    </row>
    <row r="33" spans="1:24" ht="12.75">
      <c r="A33" s="36"/>
      <c r="B33" s="33"/>
      <c r="C33" s="33"/>
      <c r="D33" s="34"/>
      <c r="E33" s="53" t="s">
        <v>313</v>
      </c>
      <c r="F33" s="55">
        <f aca="true" t="shared" si="8" ref="F33:X33">SUM(F31:F32)</f>
        <v>7</v>
      </c>
      <c r="G33" s="55">
        <f t="shared" si="8"/>
        <v>11</v>
      </c>
      <c r="H33" s="55">
        <f t="shared" si="8"/>
        <v>18</v>
      </c>
      <c r="I33" s="55">
        <f t="shared" si="8"/>
        <v>13</v>
      </c>
      <c r="J33" s="55">
        <f t="shared" si="8"/>
        <v>10</v>
      </c>
      <c r="K33" s="55">
        <f t="shared" si="8"/>
        <v>14</v>
      </c>
      <c r="L33" s="55">
        <f t="shared" si="8"/>
        <v>14</v>
      </c>
      <c r="M33" s="55">
        <f t="shared" si="8"/>
        <v>12</v>
      </c>
      <c r="N33" s="55">
        <f t="shared" si="8"/>
        <v>11</v>
      </c>
      <c r="O33" s="55">
        <f t="shared" si="8"/>
        <v>74</v>
      </c>
      <c r="P33" s="55">
        <f t="shared" si="8"/>
        <v>0</v>
      </c>
      <c r="Q33" s="55">
        <f t="shared" si="8"/>
        <v>0</v>
      </c>
      <c r="R33" s="55">
        <f t="shared" si="8"/>
        <v>0</v>
      </c>
      <c r="S33" s="55">
        <f t="shared" si="8"/>
        <v>0</v>
      </c>
      <c r="T33" s="55">
        <f t="shared" si="8"/>
        <v>0</v>
      </c>
      <c r="U33" s="55">
        <f t="shared" si="8"/>
        <v>0</v>
      </c>
      <c r="V33" s="55">
        <f t="shared" si="8"/>
        <v>0</v>
      </c>
      <c r="W33" s="55">
        <f t="shared" si="8"/>
        <v>0</v>
      </c>
      <c r="X33" s="55">
        <f t="shared" si="8"/>
        <v>92</v>
      </c>
    </row>
    <row r="34" spans="1:24" ht="12.75">
      <c r="A34" s="35">
        <v>10</v>
      </c>
      <c r="B34" s="30" t="s">
        <v>64</v>
      </c>
      <c r="C34" s="30" t="s">
        <v>242</v>
      </c>
      <c r="D34" s="31">
        <v>21020025</v>
      </c>
      <c r="E34" s="53" t="s">
        <v>322</v>
      </c>
      <c r="F34" s="55">
        <v>0</v>
      </c>
      <c r="G34" s="55">
        <v>0</v>
      </c>
      <c r="H34" s="55">
        <f>SUM(F34:G34)</f>
        <v>0</v>
      </c>
      <c r="I34" s="55">
        <v>22</v>
      </c>
      <c r="J34" s="55">
        <v>17</v>
      </c>
      <c r="K34" s="55">
        <v>15</v>
      </c>
      <c r="L34" s="55">
        <v>19</v>
      </c>
      <c r="M34" s="55">
        <v>19</v>
      </c>
      <c r="N34" s="55">
        <v>21</v>
      </c>
      <c r="O34" s="55">
        <f>SUM(I34:N34)</f>
        <v>113</v>
      </c>
      <c r="P34" s="55">
        <v>0</v>
      </c>
      <c r="Q34" s="55">
        <v>0</v>
      </c>
      <c r="R34" s="55">
        <v>0</v>
      </c>
      <c r="S34" s="55">
        <f>SUM(P34:R34)</f>
        <v>0</v>
      </c>
      <c r="T34" s="55">
        <v>0</v>
      </c>
      <c r="U34" s="55">
        <v>0</v>
      </c>
      <c r="V34" s="55">
        <v>0</v>
      </c>
      <c r="W34" s="55">
        <f>SUM(T34:V34)</f>
        <v>0</v>
      </c>
      <c r="X34" s="56">
        <f>SUM(W34,S34,O34,H34)</f>
        <v>113</v>
      </c>
    </row>
    <row r="35" spans="1:24" ht="12.75">
      <c r="A35" s="16"/>
      <c r="B35" s="29"/>
      <c r="C35" s="29"/>
      <c r="D35" s="32" t="s">
        <v>66</v>
      </c>
      <c r="E35" s="53" t="s">
        <v>323</v>
      </c>
      <c r="F35" s="55">
        <v>0</v>
      </c>
      <c r="G35" s="55">
        <v>0</v>
      </c>
      <c r="H35" s="55">
        <f>SUM(F35:G35)</f>
        <v>0</v>
      </c>
      <c r="I35" s="55">
        <v>16</v>
      </c>
      <c r="J35" s="55">
        <v>18</v>
      </c>
      <c r="K35" s="55">
        <v>9</v>
      </c>
      <c r="L35" s="55">
        <v>15</v>
      </c>
      <c r="M35" s="55">
        <v>16</v>
      </c>
      <c r="N35" s="55">
        <v>24</v>
      </c>
      <c r="O35" s="55">
        <f>SUM(I35:N35)</f>
        <v>98</v>
      </c>
      <c r="P35" s="55">
        <v>0</v>
      </c>
      <c r="Q35" s="55">
        <v>0</v>
      </c>
      <c r="R35" s="55">
        <v>0</v>
      </c>
      <c r="S35" s="55">
        <f>SUM(P35:R35)</f>
        <v>0</v>
      </c>
      <c r="T35" s="55">
        <v>0</v>
      </c>
      <c r="U35" s="55">
        <v>0</v>
      </c>
      <c r="V35" s="55">
        <v>0</v>
      </c>
      <c r="W35" s="55">
        <f>SUM(T35:V35)</f>
        <v>0</v>
      </c>
      <c r="X35" s="56">
        <f>SUM(W35,S35,O35,H35)</f>
        <v>98</v>
      </c>
    </row>
    <row r="36" spans="1:24" ht="12.75">
      <c r="A36" s="36"/>
      <c r="B36" s="33"/>
      <c r="C36" s="33"/>
      <c r="D36" s="34"/>
      <c r="E36" s="53" t="s">
        <v>313</v>
      </c>
      <c r="F36" s="55">
        <f aca="true" t="shared" si="9" ref="F36:X36">SUM(F34:F35)</f>
        <v>0</v>
      </c>
      <c r="G36" s="55">
        <f t="shared" si="9"/>
        <v>0</v>
      </c>
      <c r="H36" s="55">
        <f t="shared" si="9"/>
        <v>0</v>
      </c>
      <c r="I36" s="55">
        <f t="shared" si="9"/>
        <v>38</v>
      </c>
      <c r="J36" s="55">
        <f t="shared" si="9"/>
        <v>35</v>
      </c>
      <c r="K36" s="55">
        <f t="shared" si="9"/>
        <v>24</v>
      </c>
      <c r="L36" s="55">
        <f t="shared" si="9"/>
        <v>34</v>
      </c>
      <c r="M36" s="55">
        <f t="shared" si="9"/>
        <v>35</v>
      </c>
      <c r="N36" s="55">
        <f t="shared" si="9"/>
        <v>45</v>
      </c>
      <c r="O36" s="55">
        <f t="shared" si="9"/>
        <v>211</v>
      </c>
      <c r="P36" s="55">
        <f t="shared" si="9"/>
        <v>0</v>
      </c>
      <c r="Q36" s="55">
        <f t="shared" si="9"/>
        <v>0</v>
      </c>
      <c r="R36" s="55">
        <f t="shared" si="9"/>
        <v>0</v>
      </c>
      <c r="S36" s="55">
        <f t="shared" si="9"/>
        <v>0</v>
      </c>
      <c r="T36" s="55">
        <f t="shared" si="9"/>
        <v>0</v>
      </c>
      <c r="U36" s="55">
        <f t="shared" si="9"/>
        <v>0</v>
      </c>
      <c r="V36" s="55">
        <f t="shared" si="9"/>
        <v>0</v>
      </c>
      <c r="W36" s="55">
        <f t="shared" si="9"/>
        <v>0</v>
      </c>
      <c r="X36" s="55">
        <f t="shared" si="9"/>
        <v>211</v>
      </c>
    </row>
    <row r="37" spans="1:24" ht="12.75">
      <c r="A37" s="35">
        <v>11</v>
      </c>
      <c r="B37" s="30" t="s">
        <v>160</v>
      </c>
      <c r="C37" s="30" t="s">
        <v>155</v>
      </c>
      <c r="D37" s="31">
        <v>21020039</v>
      </c>
      <c r="E37" s="53" t="s">
        <v>322</v>
      </c>
      <c r="F37" s="55">
        <v>13</v>
      </c>
      <c r="G37" s="55">
        <v>7</v>
      </c>
      <c r="H37" s="55">
        <f>SUM(F37:G37)</f>
        <v>20</v>
      </c>
      <c r="I37" s="55">
        <v>10</v>
      </c>
      <c r="J37" s="55">
        <v>5</v>
      </c>
      <c r="K37" s="55">
        <v>4</v>
      </c>
      <c r="L37" s="55">
        <v>3</v>
      </c>
      <c r="M37" s="55">
        <v>10</v>
      </c>
      <c r="N37" s="55">
        <v>13</v>
      </c>
      <c r="O37" s="55">
        <f>SUM(I37:N37)</f>
        <v>45</v>
      </c>
      <c r="P37" s="55">
        <v>0</v>
      </c>
      <c r="Q37" s="55">
        <v>0</v>
      </c>
      <c r="R37" s="55">
        <v>0</v>
      </c>
      <c r="S37" s="55">
        <f>SUM(P37:R37)</f>
        <v>0</v>
      </c>
      <c r="T37" s="55">
        <v>0</v>
      </c>
      <c r="U37" s="55">
        <v>0</v>
      </c>
      <c r="V37" s="55">
        <v>0</v>
      </c>
      <c r="W37" s="55">
        <f>SUM(T37:V37)</f>
        <v>0</v>
      </c>
      <c r="X37" s="56">
        <f>SUM(W37,S37,O37,H37)</f>
        <v>65</v>
      </c>
    </row>
    <row r="38" spans="1:24" ht="12.75">
      <c r="A38" s="16"/>
      <c r="B38" s="29"/>
      <c r="C38" s="29"/>
      <c r="D38" s="32" t="s">
        <v>162</v>
      </c>
      <c r="E38" s="53" t="s">
        <v>323</v>
      </c>
      <c r="F38" s="55">
        <v>11</v>
      </c>
      <c r="G38" s="55">
        <v>8</v>
      </c>
      <c r="H38" s="55">
        <f>SUM(F38:G38)</f>
        <v>19</v>
      </c>
      <c r="I38" s="55">
        <v>7</v>
      </c>
      <c r="J38" s="55">
        <v>4</v>
      </c>
      <c r="K38" s="55">
        <v>2</v>
      </c>
      <c r="L38" s="55">
        <v>8</v>
      </c>
      <c r="M38" s="55">
        <v>4</v>
      </c>
      <c r="N38" s="55">
        <v>6</v>
      </c>
      <c r="O38" s="55">
        <f>SUM(I38:N38)</f>
        <v>31</v>
      </c>
      <c r="P38" s="55">
        <v>0</v>
      </c>
      <c r="Q38" s="55">
        <v>0</v>
      </c>
      <c r="R38" s="55">
        <v>0</v>
      </c>
      <c r="S38" s="55">
        <f>SUM(P38:R38)</f>
        <v>0</v>
      </c>
      <c r="T38" s="55">
        <v>0</v>
      </c>
      <c r="U38" s="55">
        <v>0</v>
      </c>
      <c r="V38" s="55">
        <v>0</v>
      </c>
      <c r="W38" s="55">
        <f>SUM(T38:V38)</f>
        <v>0</v>
      </c>
      <c r="X38" s="56">
        <f>SUM(W38,S38,O38,H38)</f>
        <v>50</v>
      </c>
    </row>
    <row r="39" spans="1:24" ht="12.75">
      <c r="A39" s="36"/>
      <c r="B39" s="33"/>
      <c r="C39" s="33"/>
      <c r="D39" s="34"/>
      <c r="E39" s="53" t="s">
        <v>313</v>
      </c>
      <c r="F39" s="55">
        <f aca="true" t="shared" si="10" ref="F39:X39">SUM(F37:F38)</f>
        <v>24</v>
      </c>
      <c r="G39" s="55">
        <f t="shared" si="10"/>
        <v>15</v>
      </c>
      <c r="H39" s="55">
        <f t="shared" si="10"/>
        <v>39</v>
      </c>
      <c r="I39" s="55">
        <f t="shared" si="10"/>
        <v>17</v>
      </c>
      <c r="J39" s="55">
        <f t="shared" si="10"/>
        <v>9</v>
      </c>
      <c r="K39" s="55">
        <f t="shared" si="10"/>
        <v>6</v>
      </c>
      <c r="L39" s="55">
        <f t="shared" si="10"/>
        <v>11</v>
      </c>
      <c r="M39" s="55">
        <f t="shared" si="10"/>
        <v>14</v>
      </c>
      <c r="N39" s="55">
        <f t="shared" si="10"/>
        <v>19</v>
      </c>
      <c r="O39" s="55">
        <f t="shared" si="10"/>
        <v>76</v>
      </c>
      <c r="P39" s="55">
        <f t="shared" si="10"/>
        <v>0</v>
      </c>
      <c r="Q39" s="55">
        <f t="shared" si="10"/>
        <v>0</v>
      </c>
      <c r="R39" s="55">
        <f t="shared" si="10"/>
        <v>0</v>
      </c>
      <c r="S39" s="55">
        <f t="shared" si="10"/>
        <v>0</v>
      </c>
      <c r="T39" s="55">
        <f t="shared" si="10"/>
        <v>0</v>
      </c>
      <c r="U39" s="55">
        <f t="shared" si="10"/>
        <v>0</v>
      </c>
      <c r="V39" s="55">
        <f t="shared" si="10"/>
        <v>0</v>
      </c>
      <c r="W39" s="55">
        <f t="shared" si="10"/>
        <v>0</v>
      </c>
      <c r="X39" s="55">
        <f t="shared" si="10"/>
        <v>115</v>
      </c>
    </row>
    <row r="40" spans="1:24" ht="12.75">
      <c r="A40" s="35">
        <v>12</v>
      </c>
      <c r="B40" s="30" t="s">
        <v>37</v>
      </c>
      <c r="C40" s="30" t="s">
        <v>140</v>
      </c>
      <c r="D40" s="31">
        <v>21020040</v>
      </c>
      <c r="E40" s="53" t="s">
        <v>322</v>
      </c>
      <c r="F40" s="55">
        <v>4</v>
      </c>
      <c r="G40" s="55">
        <v>3</v>
      </c>
      <c r="H40" s="55">
        <f>SUM(F40:G40)</f>
        <v>7</v>
      </c>
      <c r="I40" s="55">
        <v>7</v>
      </c>
      <c r="J40" s="55">
        <v>1</v>
      </c>
      <c r="K40" s="55">
        <v>5</v>
      </c>
      <c r="L40" s="55">
        <v>6</v>
      </c>
      <c r="M40" s="55">
        <v>5</v>
      </c>
      <c r="N40" s="55">
        <v>3</v>
      </c>
      <c r="O40" s="55">
        <f>SUM(I40:N40)</f>
        <v>27</v>
      </c>
      <c r="P40" s="55">
        <v>0</v>
      </c>
      <c r="Q40" s="55">
        <v>0</v>
      </c>
      <c r="R40" s="55">
        <v>0</v>
      </c>
      <c r="S40" s="55">
        <f>SUM(P40:R40)</f>
        <v>0</v>
      </c>
      <c r="T40" s="55">
        <v>0</v>
      </c>
      <c r="U40" s="55">
        <v>0</v>
      </c>
      <c r="V40" s="55">
        <v>0</v>
      </c>
      <c r="W40" s="55">
        <f>SUM(T40:V40)</f>
        <v>0</v>
      </c>
      <c r="X40" s="56">
        <f>SUM(W40,S40,O40,H40)</f>
        <v>34</v>
      </c>
    </row>
    <row r="41" spans="1:24" ht="12.75">
      <c r="A41" s="16"/>
      <c r="B41" s="29"/>
      <c r="C41" s="29"/>
      <c r="D41" s="32" t="s">
        <v>39</v>
      </c>
      <c r="E41" s="53" t="s">
        <v>323</v>
      </c>
      <c r="F41" s="55">
        <v>3</v>
      </c>
      <c r="G41" s="55">
        <v>3</v>
      </c>
      <c r="H41" s="55">
        <f>SUM(F41:G41)</f>
        <v>6</v>
      </c>
      <c r="I41" s="55">
        <v>5</v>
      </c>
      <c r="J41" s="55">
        <v>5</v>
      </c>
      <c r="K41" s="55">
        <v>5</v>
      </c>
      <c r="L41" s="55">
        <v>3</v>
      </c>
      <c r="M41" s="55">
        <v>7</v>
      </c>
      <c r="N41" s="55">
        <v>1</v>
      </c>
      <c r="O41" s="55">
        <f>SUM(I41:N41)</f>
        <v>26</v>
      </c>
      <c r="P41" s="55">
        <v>0</v>
      </c>
      <c r="Q41" s="55">
        <v>0</v>
      </c>
      <c r="R41" s="55">
        <v>0</v>
      </c>
      <c r="S41" s="55">
        <f>SUM(P41:R41)</f>
        <v>0</v>
      </c>
      <c r="T41" s="55">
        <v>0</v>
      </c>
      <c r="U41" s="55">
        <v>0</v>
      </c>
      <c r="V41" s="55">
        <v>0</v>
      </c>
      <c r="W41" s="55">
        <f>SUM(T41:V41)</f>
        <v>0</v>
      </c>
      <c r="X41" s="56">
        <f>SUM(W41,S41,O41,H41)</f>
        <v>32</v>
      </c>
    </row>
    <row r="42" spans="1:24" ht="12.75">
      <c r="A42" s="36"/>
      <c r="B42" s="33"/>
      <c r="C42" s="33"/>
      <c r="D42" s="34"/>
      <c r="E42" s="53" t="s">
        <v>313</v>
      </c>
      <c r="F42" s="55">
        <f aca="true" t="shared" si="11" ref="F42:X42">SUM(F40:F41)</f>
        <v>7</v>
      </c>
      <c r="G42" s="55">
        <f t="shared" si="11"/>
        <v>6</v>
      </c>
      <c r="H42" s="55">
        <f t="shared" si="11"/>
        <v>13</v>
      </c>
      <c r="I42" s="55">
        <f t="shared" si="11"/>
        <v>12</v>
      </c>
      <c r="J42" s="55">
        <f t="shared" si="11"/>
        <v>6</v>
      </c>
      <c r="K42" s="55">
        <f t="shared" si="11"/>
        <v>10</v>
      </c>
      <c r="L42" s="55">
        <f t="shared" si="11"/>
        <v>9</v>
      </c>
      <c r="M42" s="55">
        <f t="shared" si="11"/>
        <v>12</v>
      </c>
      <c r="N42" s="55">
        <f t="shared" si="11"/>
        <v>4</v>
      </c>
      <c r="O42" s="55">
        <f t="shared" si="11"/>
        <v>53</v>
      </c>
      <c r="P42" s="55">
        <f t="shared" si="11"/>
        <v>0</v>
      </c>
      <c r="Q42" s="55">
        <f t="shared" si="11"/>
        <v>0</v>
      </c>
      <c r="R42" s="55">
        <f t="shared" si="11"/>
        <v>0</v>
      </c>
      <c r="S42" s="55">
        <f t="shared" si="11"/>
        <v>0</v>
      </c>
      <c r="T42" s="55">
        <f t="shared" si="11"/>
        <v>0</v>
      </c>
      <c r="U42" s="55">
        <f t="shared" si="11"/>
        <v>0</v>
      </c>
      <c r="V42" s="55">
        <f t="shared" si="11"/>
        <v>0</v>
      </c>
      <c r="W42" s="55">
        <f t="shared" si="11"/>
        <v>0</v>
      </c>
      <c r="X42" s="55">
        <f t="shared" si="11"/>
        <v>66</v>
      </c>
    </row>
    <row r="43" spans="1:24" ht="12.75">
      <c r="A43" s="51"/>
      <c r="B43" s="29"/>
      <c r="C43" s="29"/>
      <c r="D43" s="52"/>
      <c r="E43" s="54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:24" ht="12.75">
      <c r="A44" s="35">
        <v>13</v>
      </c>
      <c r="B44" s="30" t="s">
        <v>238</v>
      </c>
      <c r="C44" s="30" t="s">
        <v>9</v>
      </c>
      <c r="D44" s="31">
        <v>21020041</v>
      </c>
      <c r="E44" s="53" t="s">
        <v>322</v>
      </c>
      <c r="F44" s="55">
        <v>3</v>
      </c>
      <c r="G44" s="55">
        <v>9</v>
      </c>
      <c r="H44" s="55">
        <f>SUM(F44:G44)</f>
        <v>12</v>
      </c>
      <c r="I44" s="55">
        <v>6</v>
      </c>
      <c r="J44" s="55">
        <v>10</v>
      </c>
      <c r="K44" s="55">
        <v>7</v>
      </c>
      <c r="L44" s="55">
        <v>4</v>
      </c>
      <c r="M44" s="55">
        <v>10</v>
      </c>
      <c r="N44" s="55">
        <v>12</v>
      </c>
      <c r="O44" s="55">
        <f>SUM(I44:N44)</f>
        <v>49</v>
      </c>
      <c r="P44" s="55">
        <v>0</v>
      </c>
      <c r="Q44" s="55">
        <v>0</v>
      </c>
      <c r="R44" s="55">
        <v>0</v>
      </c>
      <c r="S44" s="55">
        <f>SUM(P44:R44)</f>
        <v>0</v>
      </c>
      <c r="T44" s="55">
        <v>0</v>
      </c>
      <c r="U44" s="55">
        <v>0</v>
      </c>
      <c r="V44" s="55">
        <v>0</v>
      </c>
      <c r="W44" s="55">
        <f>SUM(T44:V44)</f>
        <v>0</v>
      </c>
      <c r="X44" s="56">
        <f>SUM(W44,S44,O44,H44)</f>
        <v>61</v>
      </c>
    </row>
    <row r="45" spans="1:24" ht="12.75">
      <c r="A45" s="16"/>
      <c r="B45" s="29"/>
      <c r="C45" s="29"/>
      <c r="D45" s="32" t="s">
        <v>240</v>
      </c>
      <c r="E45" s="53" t="s">
        <v>323</v>
      </c>
      <c r="F45" s="55">
        <v>4</v>
      </c>
      <c r="G45" s="55">
        <v>9</v>
      </c>
      <c r="H45" s="55">
        <f>SUM(F45:G45)</f>
        <v>13</v>
      </c>
      <c r="I45" s="55">
        <v>9</v>
      </c>
      <c r="J45" s="55">
        <v>3</v>
      </c>
      <c r="K45" s="55">
        <v>7</v>
      </c>
      <c r="L45" s="55">
        <v>7</v>
      </c>
      <c r="M45" s="55">
        <v>12</v>
      </c>
      <c r="N45" s="55">
        <v>10</v>
      </c>
      <c r="O45" s="55">
        <f>SUM(I45:N45)</f>
        <v>48</v>
      </c>
      <c r="P45" s="55">
        <v>0</v>
      </c>
      <c r="Q45" s="55">
        <v>0</v>
      </c>
      <c r="R45" s="55">
        <v>0</v>
      </c>
      <c r="S45" s="55">
        <f>SUM(P45:R45)</f>
        <v>0</v>
      </c>
      <c r="T45" s="55">
        <v>0</v>
      </c>
      <c r="U45" s="55">
        <v>0</v>
      </c>
      <c r="V45" s="55">
        <v>0</v>
      </c>
      <c r="W45" s="55">
        <f>SUM(T45:V45)</f>
        <v>0</v>
      </c>
      <c r="X45" s="56">
        <f>SUM(W45,S45,O45,H45)</f>
        <v>61</v>
      </c>
    </row>
    <row r="46" spans="1:24" ht="12.75">
      <c r="A46" s="36"/>
      <c r="B46" s="33"/>
      <c r="C46" s="33"/>
      <c r="D46" s="34"/>
      <c r="E46" s="53" t="s">
        <v>313</v>
      </c>
      <c r="F46" s="55">
        <f aca="true" t="shared" si="12" ref="F46:X46">SUM(F44:F45)</f>
        <v>7</v>
      </c>
      <c r="G46" s="55">
        <f t="shared" si="12"/>
        <v>18</v>
      </c>
      <c r="H46" s="55">
        <f t="shared" si="12"/>
        <v>25</v>
      </c>
      <c r="I46" s="55">
        <f t="shared" si="12"/>
        <v>15</v>
      </c>
      <c r="J46" s="55">
        <f t="shared" si="12"/>
        <v>13</v>
      </c>
      <c r="K46" s="55">
        <f t="shared" si="12"/>
        <v>14</v>
      </c>
      <c r="L46" s="55">
        <f t="shared" si="12"/>
        <v>11</v>
      </c>
      <c r="M46" s="55">
        <f t="shared" si="12"/>
        <v>22</v>
      </c>
      <c r="N46" s="55">
        <f t="shared" si="12"/>
        <v>22</v>
      </c>
      <c r="O46" s="55">
        <f t="shared" si="12"/>
        <v>97</v>
      </c>
      <c r="P46" s="55">
        <f t="shared" si="12"/>
        <v>0</v>
      </c>
      <c r="Q46" s="55">
        <f t="shared" si="12"/>
        <v>0</v>
      </c>
      <c r="R46" s="55">
        <f t="shared" si="12"/>
        <v>0</v>
      </c>
      <c r="S46" s="55">
        <f t="shared" si="12"/>
        <v>0</v>
      </c>
      <c r="T46" s="55">
        <f t="shared" si="12"/>
        <v>0</v>
      </c>
      <c r="U46" s="55">
        <f t="shared" si="12"/>
        <v>0</v>
      </c>
      <c r="V46" s="55">
        <f t="shared" si="12"/>
        <v>0</v>
      </c>
      <c r="W46" s="55">
        <f t="shared" si="12"/>
        <v>0</v>
      </c>
      <c r="X46" s="55">
        <f t="shared" si="12"/>
        <v>122</v>
      </c>
    </row>
    <row r="47" spans="1:24" ht="12.75">
      <c r="A47" s="35">
        <v>14</v>
      </c>
      <c r="B47" s="30" t="s">
        <v>211</v>
      </c>
      <c r="C47" s="30" t="s">
        <v>284</v>
      </c>
      <c r="D47" s="31">
        <v>21020059</v>
      </c>
      <c r="E47" s="53" t="s">
        <v>322</v>
      </c>
      <c r="F47" s="58">
        <v>0</v>
      </c>
      <c r="G47" s="58">
        <v>0</v>
      </c>
      <c r="H47" s="58">
        <f>SUM(F47:G47)</f>
        <v>0</v>
      </c>
      <c r="I47" s="58">
        <v>27</v>
      </c>
      <c r="J47" s="58">
        <v>39</v>
      </c>
      <c r="K47" s="58">
        <v>35</v>
      </c>
      <c r="L47" s="58">
        <v>23</v>
      </c>
      <c r="M47" s="58">
        <v>29</v>
      </c>
      <c r="N47" s="58">
        <v>33</v>
      </c>
      <c r="O47" s="58">
        <f>SUM(I47:N47)</f>
        <v>186</v>
      </c>
      <c r="P47" s="58">
        <v>51</v>
      </c>
      <c r="Q47" s="58">
        <v>35</v>
      </c>
      <c r="R47" s="58">
        <v>33</v>
      </c>
      <c r="S47" s="58">
        <f>SUM(P47:R47)</f>
        <v>119</v>
      </c>
      <c r="T47" s="58">
        <v>0</v>
      </c>
      <c r="U47" s="58">
        <v>0</v>
      </c>
      <c r="V47" s="58">
        <v>0</v>
      </c>
      <c r="W47" s="58">
        <f>SUM(T47:V47)</f>
        <v>0</v>
      </c>
      <c r="X47" s="59">
        <f>SUM(W47,S47,O47,H47)</f>
        <v>305</v>
      </c>
    </row>
    <row r="48" spans="1:24" ht="12.75">
      <c r="A48" s="16"/>
      <c r="B48" s="29"/>
      <c r="C48" s="29"/>
      <c r="D48" s="32" t="s">
        <v>213</v>
      </c>
      <c r="E48" s="53" t="s">
        <v>323</v>
      </c>
      <c r="F48" s="58">
        <v>0</v>
      </c>
      <c r="G48" s="58">
        <v>0</v>
      </c>
      <c r="H48" s="58">
        <f>SUM(F48:G48)</f>
        <v>0</v>
      </c>
      <c r="I48" s="58">
        <v>29</v>
      </c>
      <c r="J48" s="58">
        <v>28</v>
      </c>
      <c r="K48" s="58">
        <v>21</v>
      </c>
      <c r="L48" s="58">
        <v>28</v>
      </c>
      <c r="M48" s="58">
        <v>28</v>
      </c>
      <c r="N48" s="58">
        <v>40</v>
      </c>
      <c r="O48" s="58">
        <f>SUM(I48:N48)</f>
        <v>174</v>
      </c>
      <c r="P48" s="58">
        <v>40</v>
      </c>
      <c r="Q48" s="58">
        <v>24</v>
      </c>
      <c r="R48" s="58">
        <v>27</v>
      </c>
      <c r="S48" s="58">
        <f>SUM(P48:R48)</f>
        <v>91</v>
      </c>
      <c r="T48" s="58">
        <v>0</v>
      </c>
      <c r="U48" s="58">
        <v>0</v>
      </c>
      <c r="V48" s="58">
        <v>0</v>
      </c>
      <c r="W48" s="58">
        <f>SUM(T48:V48)</f>
        <v>0</v>
      </c>
      <c r="X48" s="59">
        <f>SUM(W48,S48,O48,H48)</f>
        <v>265</v>
      </c>
    </row>
    <row r="49" spans="1:24" ht="12.75">
      <c r="A49" s="36"/>
      <c r="B49" s="33"/>
      <c r="C49" s="33"/>
      <c r="D49" s="34"/>
      <c r="E49" s="53" t="s">
        <v>313</v>
      </c>
      <c r="F49" s="58">
        <f aca="true" t="shared" si="13" ref="F49:X49">SUM(F47:F48)</f>
        <v>0</v>
      </c>
      <c r="G49" s="58">
        <f t="shared" si="13"/>
        <v>0</v>
      </c>
      <c r="H49" s="58">
        <f t="shared" si="13"/>
        <v>0</v>
      </c>
      <c r="I49" s="58">
        <f t="shared" si="13"/>
        <v>56</v>
      </c>
      <c r="J49" s="58">
        <f t="shared" si="13"/>
        <v>67</v>
      </c>
      <c r="K49" s="58">
        <f t="shared" si="13"/>
        <v>56</v>
      </c>
      <c r="L49" s="58">
        <f t="shared" si="13"/>
        <v>51</v>
      </c>
      <c r="M49" s="58">
        <f t="shared" si="13"/>
        <v>57</v>
      </c>
      <c r="N49" s="58">
        <f t="shared" si="13"/>
        <v>73</v>
      </c>
      <c r="O49" s="58">
        <f t="shared" si="13"/>
        <v>360</v>
      </c>
      <c r="P49" s="58">
        <f t="shared" si="13"/>
        <v>91</v>
      </c>
      <c r="Q49" s="58">
        <f t="shared" si="13"/>
        <v>59</v>
      </c>
      <c r="R49" s="58">
        <f t="shared" si="13"/>
        <v>60</v>
      </c>
      <c r="S49" s="58">
        <f t="shared" si="13"/>
        <v>210</v>
      </c>
      <c r="T49" s="58">
        <f t="shared" si="13"/>
        <v>0</v>
      </c>
      <c r="U49" s="58">
        <f t="shared" si="13"/>
        <v>0</v>
      </c>
      <c r="V49" s="58">
        <f t="shared" si="13"/>
        <v>0</v>
      </c>
      <c r="W49" s="58">
        <f t="shared" si="13"/>
        <v>0</v>
      </c>
      <c r="X49" s="58">
        <f t="shared" si="13"/>
        <v>570</v>
      </c>
    </row>
    <row r="50" spans="1:24" ht="12.75">
      <c r="A50" s="35">
        <v>15</v>
      </c>
      <c r="B50" s="30" t="s">
        <v>121</v>
      </c>
      <c r="C50" s="30" t="s">
        <v>134</v>
      </c>
      <c r="D50" s="31">
        <v>21020060</v>
      </c>
      <c r="E50" s="53" t="s">
        <v>322</v>
      </c>
      <c r="F50" s="58">
        <v>2</v>
      </c>
      <c r="G50" s="58">
        <v>3</v>
      </c>
      <c r="H50" s="58">
        <f>SUM(F50:G50)</f>
        <v>5</v>
      </c>
      <c r="I50" s="58">
        <v>7</v>
      </c>
      <c r="J50" s="58">
        <v>9</v>
      </c>
      <c r="K50" s="58">
        <v>7</v>
      </c>
      <c r="L50" s="58">
        <v>4</v>
      </c>
      <c r="M50" s="58">
        <v>4</v>
      </c>
      <c r="N50" s="58">
        <v>4</v>
      </c>
      <c r="O50" s="58">
        <f>SUM(I50:N50)</f>
        <v>35</v>
      </c>
      <c r="P50" s="58">
        <v>0</v>
      </c>
      <c r="Q50" s="58">
        <v>0</v>
      </c>
      <c r="R50" s="58">
        <v>0</v>
      </c>
      <c r="S50" s="58">
        <f>SUM(P50:R50)</f>
        <v>0</v>
      </c>
      <c r="T50" s="58">
        <v>0</v>
      </c>
      <c r="U50" s="58">
        <v>0</v>
      </c>
      <c r="V50" s="58">
        <v>0</v>
      </c>
      <c r="W50" s="58">
        <f>SUM(T50:V50)</f>
        <v>0</v>
      </c>
      <c r="X50" s="59">
        <f>SUM(W50,S50,O50,H50)</f>
        <v>40</v>
      </c>
    </row>
    <row r="51" spans="1:24" ht="12.75">
      <c r="A51" s="16"/>
      <c r="B51" s="29"/>
      <c r="C51" s="29"/>
      <c r="D51" s="32" t="s">
        <v>123</v>
      </c>
      <c r="E51" s="53" t="s">
        <v>323</v>
      </c>
      <c r="F51" s="58">
        <v>3</v>
      </c>
      <c r="G51" s="58">
        <v>4</v>
      </c>
      <c r="H51" s="58">
        <f>SUM(F51:G51)</f>
        <v>7</v>
      </c>
      <c r="I51" s="58">
        <v>2</v>
      </c>
      <c r="J51" s="58">
        <v>2</v>
      </c>
      <c r="K51" s="58">
        <v>4</v>
      </c>
      <c r="L51" s="58">
        <v>5</v>
      </c>
      <c r="M51" s="58">
        <v>2</v>
      </c>
      <c r="N51" s="58">
        <v>7</v>
      </c>
      <c r="O51" s="58">
        <f>SUM(I51:N51)</f>
        <v>22</v>
      </c>
      <c r="P51" s="58">
        <v>0</v>
      </c>
      <c r="Q51" s="58">
        <v>0</v>
      </c>
      <c r="R51" s="58">
        <v>0</v>
      </c>
      <c r="S51" s="58">
        <f>SUM(P51:R51)</f>
        <v>0</v>
      </c>
      <c r="T51" s="58">
        <v>0</v>
      </c>
      <c r="U51" s="58">
        <v>0</v>
      </c>
      <c r="V51" s="58">
        <v>0</v>
      </c>
      <c r="W51" s="58">
        <f>SUM(T51:V51)</f>
        <v>0</v>
      </c>
      <c r="X51" s="59">
        <f>SUM(W51,S51,O51,H51)</f>
        <v>29</v>
      </c>
    </row>
    <row r="52" spans="1:24" ht="12.75">
      <c r="A52" s="36"/>
      <c r="B52" s="33"/>
      <c r="C52" s="33"/>
      <c r="D52" s="34"/>
      <c r="E52" s="53" t="s">
        <v>313</v>
      </c>
      <c r="F52" s="58">
        <f aca="true" t="shared" si="14" ref="F52:X52">SUM(F50:F51)</f>
        <v>5</v>
      </c>
      <c r="G52" s="58">
        <f t="shared" si="14"/>
        <v>7</v>
      </c>
      <c r="H52" s="58">
        <f t="shared" si="14"/>
        <v>12</v>
      </c>
      <c r="I52" s="58">
        <f t="shared" si="14"/>
        <v>9</v>
      </c>
      <c r="J52" s="58">
        <f t="shared" si="14"/>
        <v>11</v>
      </c>
      <c r="K52" s="58">
        <f t="shared" si="14"/>
        <v>11</v>
      </c>
      <c r="L52" s="58">
        <f t="shared" si="14"/>
        <v>9</v>
      </c>
      <c r="M52" s="58">
        <f t="shared" si="14"/>
        <v>6</v>
      </c>
      <c r="N52" s="58">
        <f t="shared" si="14"/>
        <v>11</v>
      </c>
      <c r="O52" s="58">
        <f t="shared" si="14"/>
        <v>57</v>
      </c>
      <c r="P52" s="58">
        <f t="shared" si="14"/>
        <v>0</v>
      </c>
      <c r="Q52" s="58">
        <f t="shared" si="14"/>
        <v>0</v>
      </c>
      <c r="R52" s="58">
        <f t="shared" si="14"/>
        <v>0</v>
      </c>
      <c r="S52" s="58">
        <f t="shared" si="14"/>
        <v>0</v>
      </c>
      <c r="T52" s="58">
        <f t="shared" si="14"/>
        <v>0</v>
      </c>
      <c r="U52" s="58">
        <f t="shared" si="14"/>
        <v>0</v>
      </c>
      <c r="V52" s="58">
        <f t="shared" si="14"/>
        <v>0</v>
      </c>
      <c r="W52" s="58">
        <f t="shared" si="14"/>
        <v>0</v>
      </c>
      <c r="X52" s="58">
        <f t="shared" si="14"/>
        <v>69</v>
      </c>
    </row>
    <row r="53" spans="1:24" ht="12.75">
      <c r="A53" s="35">
        <v>16</v>
      </c>
      <c r="B53" s="30" t="s">
        <v>17</v>
      </c>
      <c r="C53" s="30" t="s">
        <v>137</v>
      </c>
      <c r="D53" s="31">
        <v>21020061</v>
      </c>
      <c r="E53" s="53" t="s">
        <v>322</v>
      </c>
      <c r="F53" s="58">
        <v>8</v>
      </c>
      <c r="G53" s="58">
        <v>3</v>
      </c>
      <c r="H53" s="58">
        <f>SUM(F53:G53)</f>
        <v>11</v>
      </c>
      <c r="I53" s="58">
        <v>3</v>
      </c>
      <c r="J53" s="58">
        <v>6</v>
      </c>
      <c r="K53" s="58">
        <v>2</v>
      </c>
      <c r="L53" s="58">
        <v>6</v>
      </c>
      <c r="M53" s="58">
        <v>3</v>
      </c>
      <c r="N53" s="58">
        <v>6</v>
      </c>
      <c r="O53" s="58">
        <f>SUM(I53:N53)</f>
        <v>26</v>
      </c>
      <c r="P53" s="58">
        <v>0</v>
      </c>
      <c r="Q53" s="58">
        <v>0</v>
      </c>
      <c r="R53" s="58">
        <v>0</v>
      </c>
      <c r="S53" s="58">
        <f>SUM(P53:R53)</f>
        <v>0</v>
      </c>
      <c r="T53" s="58">
        <v>0</v>
      </c>
      <c r="U53" s="58">
        <v>0</v>
      </c>
      <c r="V53" s="58">
        <v>0</v>
      </c>
      <c r="W53" s="58">
        <f>SUM(T53:V53)</f>
        <v>0</v>
      </c>
      <c r="X53" s="59">
        <f>SUM(W53,S53,O53,H53)</f>
        <v>37</v>
      </c>
    </row>
    <row r="54" spans="1:24" ht="12.75">
      <c r="A54" s="16"/>
      <c r="B54" s="29"/>
      <c r="C54" s="29"/>
      <c r="D54" s="32" t="s">
        <v>19</v>
      </c>
      <c r="E54" s="53" t="s">
        <v>323</v>
      </c>
      <c r="F54" s="58">
        <v>3</v>
      </c>
      <c r="G54" s="58">
        <v>3</v>
      </c>
      <c r="H54" s="58">
        <f>SUM(F54:G54)</f>
        <v>6</v>
      </c>
      <c r="I54" s="58">
        <v>3</v>
      </c>
      <c r="J54" s="58">
        <v>3</v>
      </c>
      <c r="K54" s="58">
        <v>6</v>
      </c>
      <c r="L54" s="58">
        <v>1</v>
      </c>
      <c r="M54" s="58">
        <v>4</v>
      </c>
      <c r="N54" s="58">
        <v>7</v>
      </c>
      <c r="O54" s="58">
        <f>SUM(I54:N54)</f>
        <v>24</v>
      </c>
      <c r="P54" s="58">
        <v>0</v>
      </c>
      <c r="Q54" s="58">
        <v>0</v>
      </c>
      <c r="R54" s="58">
        <v>0</v>
      </c>
      <c r="S54" s="58">
        <f>SUM(P54:R54)</f>
        <v>0</v>
      </c>
      <c r="T54" s="58">
        <v>0</v>
      </c>
      <c r="U54" s="58">
        <v>0</v>
      </c>
      <c r="V54" s="58">
        <v>0</v>
      </c>
      <c r="W54" s="58">
        <f>SUM(T54:V54)</f>
        <v>0</v>
      </c>
      <c r="X54" s="59">
        <f>SUM(W54,S54,O54,H54)</f>
        <v>30</v>
      </c>
    </row>
    <row r="55" spans="1:24" ht="12.75">
      <c r="A55" s="36"/>
      <c r="B55" s="33"/>
      <c r="C55" s="33"/>
      <c r="D55" s="34"/>
      <c r="E55" s="53" t="s">
        <v>313</v>
      </c>
      <c r="F55" s="58">
        <f aca="true" t="shared" si="15" ref="F55:X55">SUM(F53:F54)</f>
        <v>11</v>
      </c>
      <c r="G55" s="58">
        <f t="shared" si="15"/>
        <v>6</v>
      </c>
      <c r="H55" s="58">
        <f t="shared" si="15"/>
        <v>17</v>
      </c>
      <c r="I55" s="58">
        <f t="shared" si="15"/>
        <v>6</v>
      </c>
      <c r="J55" s="58">
        <f t="shared" si="15"/>
        <v>9</v>
      </c>
      <c r="K55" s="58">
        <f t="shared" si="15"/>
        <v>8</v>
      </c>
      <c r="L55" s="58">
        <f t="shared" si="15"/>
        <v>7</v>
      </c>
      <c r="M55" s="58">
        <f t="shared" si="15"/>
        <v>7</v>
      </c>
      <c r="N55" s="58">
        <f t="shared" si="15"/>
        <v>13</v>
      </c>
      <c r="O55" s="58">
        <f t="shared" si="15"/>
        <v>50</v>
      </c>
      <c r="P55" s="58">
        <f t="shared" si="15"/>
        <v>0</v>
      </c>
      <c r="Q55" s="58">
        <f t="shared" si="15"/>
        <v>0</v>
      </c>
      <c r="R55" s="58">
        <f t="shared" si="15"/>
        <v>0</v>
      </c>
      <c r="S55" s="58">
        <f t="shared" si="15"/>
        <v>0</v>
      </c>
      <c r="T55" s="58">
        <f t="shared" si="15"/>
        <v>0</v>
      </c>
      <c r="U55" s="58">
        <f t="shared" si="15"/>
        <v>0</v>
      </c>
      <c r="V55" s="58">
        <f t="shared" si="15"/>
        <v>0</v>
      </c>
      <c r="W55" s="58">
        <f t="shared" si="15"/>
        <v>0</v>
      </c>
      <c r="X55" s="58">
        <f t="shared" si="15"/>
        <v>67</v>
      </c>
    </row>
    <row r="56" spans="1:24" ht="12.75">
      <c r="A56" s="35">
        <v>17</v>
      </c>
      <c r="B56" s="30" t="s">
        <v>115</v>
      </c>
      <c r="C56" s="30" t="s">
        <v>89</v>
      </c>
      <c r="D56" s="31">
        <v>21022006</v>
      </c>
      <c r="E56" s="53" t="s">
        <v>322</v>
      </c>
      <c r="F56" s="58">
        <v>0</v>
      </c>
      <c r="G56" s="58">
        <v>0</v>
      </c>
      <c r="H56" s="58">
        <f>SUM(F56:G56)</f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f>SUM(I56:N56)</f>
        <v>0</v>
      </c>
      <c r="P56" s="58">
        <v>79</v>
      </c>
      <c r="Q56" s="58">
        <v>91</v>
      </c>
      <c r="R56" s="58">
        <v>77</v>
      </c>
      <c r="S56" s="58">
        <f>SUM(P56:R56)</f>
        <v>247</v>
      </c>
      <c r="T56" s="58">
        <v>31</v>
      </c>
      <c r="U56" s="58">
        <v>36</v>
      </c>
      <c r="V56" s="58">
        <v>29</v>
      </c>
      <c r="W56" s="58">
        <f>SUM(T56:V56)</f>
        <v>96</v>
      </c>
      <c r="X56" s="59">
        <f>SUM(W56,S56,O56,H56)</f>
        <v>343</v>
      </c>
    </row>
    <row r="57" spans="1:24" ht="12.75">
      <c r="A57" s="16"/>
      <c r="B57" s="29"/>
      <c r="C57" s="29"/>
      <c r="D57" s="32" t="s">
        <v>117</v>
      </c>
      <c r="E57" s="53" t="s">
        <v>323</v>
      </c>
      <c r="F57" s="58">
        <v>0</v>
      </c>
      <c r="G57" s="58">
        <v>0</v>
      </c>
      <c r="H57" s="58">
        <f>SUM(F57:G57)</f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f>SUM(I57:N57)</f>
        <v>0</v>
      </c>
      <c r="P57" s="58">
        <v>114</v>
      </c>
      <c r="Q57" s="58">
        <v>106</v>
      </c>
      <c r="R57" s="58">
        <v>85</v>
      </c>
      <c r="S57" s="58">
        <f>SUM(P57:R57)</f>
        <v>305</v>
      </c>
      <c r="T57" s="58">
        <v>61</v>
      </c>
      <c r="U57" s="58">
        <v>32</v>
      </c>
      <c r="V57" s="58">
        <v>46</v>
      </c>
      <c r="W57" s="58">
        <f>SUM(T57:V57)</f>
        <v>139</v>
      </c>
      <c r="X57" s="59">
        <f>SUM(W57,S57,O57,H57)</f>
        <v>444</v>
      </c>
    </row>
    <row r="58" spans="1:24" ht="12.75">
      <c r="A58" s="36"/>
      <c r="B58" s="33"/>
      <c r="C58" s="33"/>
      <c r="D58" s="34"/>
      <c r="E58" s="53" t="s">
        <v>313</v>
      </c>
      <c r="F58" s="58">
        <f aca="true" t="shared" si="16" ref="F58:X58">SUM(F56:F57)</f>
        <v>0</v>
      </c>
      <c r="G58" s="58">
        <f t="shared" si="16"/>
        <v>0</v>
      </c>
      <c r="H58" s="58">
        <f t="shared" si="16"/>
        <v>0</v>
      </c>
      <c r="I58" s="58">
        <f t="shared" si="16"/>
        <v>0</v>
      </c>
      <c r="J58" s="58">
        <f t="shared" si="16"/>
        <v>0</v>
      </c>
      <c r="K58" s="58">
        <f t="shared" si="16"/>
        <v>0</v>
      </c>
      <c r="L58" s="58">
        <f t="shared" si="16"/>
        <v>0</v>
      </c>
      <c r="M58" s="58">
        <f t="shared" si="16"/>
        <v>0</v>
      </c>
      <c r="N58" s="58">
        <f t="shared" si="16"/>
        <v>0</v>
      </c>
      <c r="O58" s="58">
        <f t="shared" si="16"/>
        <v>0</v>
      </c>
      <c r="P58" s="58">
        <f t="shared" si="16"/>
        <v>193</v>
      </c>
      <c r="Q58" s="58">
        <f t="shared" si="16"/>
        <v>197</v>
      </c>
      <c r="R58" s="58">
        <f t="shared" si="16"/>
        <v>162</v>
      </c>
      <c r="S58" s="58">
        <f t="shared" si="16"/>
        <v>552</v>
      </c>
      <c r="T58" s="58">
        <f t="shared" si="16"/>
        <v>92</v>
      </c>
      <c r="U58" s="58">
        <f t="shared" si="16"/>
        <v>68</v>
      </c>
      <c r="V58" s="58">
        <f t="shared" si="16"/>
        <v>75</v>
      </c>
      <c r="W58" s="58">
        <f t="shared" si="16"/>
        <v>235</v>
      </c>
      <c r="X58" s="58">
        <f t="shared" si="16"/>
        <v>787</v>
      </c>
    </row>
    <row r="59" spans="1:24" ht="12.75">
      <c r="A59" s="35">
        <v>18</v>
      </c>
      <c r="B59" s="30" t="s">
        <v>118</v>
      </c>
      <c r="C59" s="30" t="s">
        <v>92</v>
      </c>
      <c r="D59" s="31">
        <v>21022007</v>
      </c>
      <c r="E59" s="53" t="s">
        <v>322</v>
      </c>
      <c r="F59" s="58">
        <v>0</v>
      </c>
      <c r="G59" s="58">
        <v>0</v>
      </c>
      <c r="H59" s="58">
        <f>SUM(F59:G59)</f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f>SUM(I59:N59)</f>
        <v>0</v>
      </c>
      <c r="P59" s="58">
        <v>44</v>
      </c>
      <c r="Q59" s="58">
        <v>62</v>
      </c>
      <c r="R59" s="58">
        <v>57</v>
      </c>
      <c r="S59" s="58">
        <f>SUM(P59:R59)</f>
        <v>163</v>
      </c>
      <c r="T59" s="58">
        <v>24</v>
      </c>
      <c r="U59" s="58">
        <v>18</v>
      </c>
      <c r="V59" s="58">
        <v>15</v>
      </c>
      <c r="W59" s="58">
        <f>SUM(T59:V59)</f>
        <v>57</v>
      </c>
      <c r="X59" s="59">
        <f>SUM(W59,S59,O59,H59)</f>
        <v>220</v>
      </c>
    </row>
    <row r="60" spans="1:24" ht="12.75">
      <c r="A60" s="16"/>
      <c r="B60" s="29"/>
      <c r="C60" s="29"/>
      <c r="D60" s="32" t="s">
        <v>120</v>
      </c>
      <c r="E60" s="53" t="s">
        <v>323</v>
      </c>
      <c r="F60" s="58">
        <v>0</v>
      </c>
      <c r="G60" s="58">
        <v>0</v>
      </c>
      <c r="H60" s="58">
        <f>SUM(F60:G60)</f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f>SUM(I60:N60)</f>
        <v>0</v>
      </c>
      <c r="P60" s="58">
        <v>72</v>
      </c>
      <c r="Q60" s="58">
        <v>59</v>
      </c>
      <c r="R60" s="58">
        <v>47</v>
      </c>
      <c r="S60" s="58">
        <f>SUM(P60:R60)</f>
        <v>178</v>
      </c>
      <c r="T60" s="58">
        <v>24</v>
      </c>
      <c r="U60" s="58">
        <v>17</v>
      </c>
      <c r="V60" s="58">
        <v>19</v>
      </c>
      <c r="W60" s="58">
        <f>SUM(T60:V60)</f>
        <v>60</v>
      </c>
      <c r="X60" s="59">
        <f>SUM(W60,S60,O60,H60)</f>
        <v>238</v>
      </c>
    </row>
    <row r="61" spans="1:24" ht="12.75">
      <c r="A61" s="36"/>
      <c r="B61" s="33"/>
      <c r="C61" s="33"/>
      <c r="D61" s="34"/>
      <c r="E61" s="53" t="s">
        <v>313</v>
      </c>
      <c r="F61" s="58">
        <f aca="true" t="shared" si="17" ref="F61:X61">SUM(F59:F60)</f>
        <v>0</v>
      </c>
      <c r="G61" s="58">
        <f t="shared" si="17"/>
        <v>0</v>
      </c>
      <c r="H61" s="58">
        <f t="shared" si="17"/>
        <v>0</v>
      </c>
      <c r="I61" s="58">
        <f t="shared" si="17"/>
        <v>0</v>
      </c>
      <c r="J61" s="58">
        <f t="shared" si="17"/>
        <v>0</v>
      </c>
      <c r="K61" s="58">
        <f t="shared" si="17"/>
        <v>0</v>
      </c>
      <c r="L61" s="58">
        <f t="shared" si="17"/>
        <v>0</v>
      </c>
      <c r="M61" s="58">
        <f t="shared" si="17"/>
        <v>0</v>
      </c>
      <c r="N61" s="58">
        <f t="shared" si="17"/>
        <v>0</v>
      </c>
      <c r="O61" s="58">
        <f t="shared" si="17"/>
        <v>0</v>
      </c>
      <c r="P61" s="58">
        <f t="shared" si="17"/>
        <v>116</v>
      </c>
      <c r="Q61" s="58">
        <f t="shared" si="17"/>
        <v>121</v>
      </c>
      <c r="R61" s="58">
        <f t="shared" si="17"/>
        <v>104</v>
      </c>
      <c r="S61" s="58">
        <f t="shared" si="17"/>
        <v>341</v>
      </c>
      <c r="T61" s="58">
        <f t="shared" si="17"/>
        <v>48</v>
      </c>
      <c r="U61" s="58">
        <f t="shared" si="17"/>
        <v>35</v>
      </c>
      <c r="V61" s="58">
        <f t="shared" si="17"/>
        <v>34</v>
      </c>
      <c r="W61" s="58">
        <f t="shared" si="17"/>
        <v>117</v>
      </c>
      <c r="X61" s="58">
        <f t="shared" si="17"/>
        <v>458</v>
      </c>
    </row>
    <row r="62" spans="1:24" ht="12.75">
      <c r="A62" s="159" t="s">
        <v>314</v>
      </c>
      <c r="B62" s="160"/>
      <c r="C62" s="160"/>
      <c r="D62" s="160"/>
      <c r="E62" s="48"/>
      <c r="F62" s="61">
        <f>SUM(F61,F58,F55,F52,F49,F46,F42,F39,F36,F33,F30,F27,F24,F21,F18,F15,F12,F9)</f>
        <v>196</v>
      </c>
      <c r="G62" s="61">
        <f aca="true" t="shared" si="18" ref="G62:X62">SUM(G61,G58,G55,G52,G49,G46,G42,G39,G36,G33,G30,G27,G24,G21,G18,G15,G12,G9)</f>
        <v>176</v>
      </c>
      <c r="H62" s="61">
        <f t="shared" si="18"/>
        <v>372</v>
      </c>
      <c r="I62" s="61">
        <f t="shared" si="18"/>
        <v>309</v>
      </c>
      <c r="J62" s="61">
        <f t="shared" si="18"/>
        <v>289</v>
      </c>
      <c r="K62" s="61">
        <f t="shared" si="18"/>
        <v>279</v>
      </c>
      <c r="L62" s="61">
        <f t="shared" si="18"/>
        <v>299</v>
      </c>
      <c r="M62" s="61">
        <f t="shared" si="18"/>
        <v>327</v>
      </c>
      <c r="N62" s="61">
        <f t="shared" si="18"/>
        <v>392</v>
      </c>
      <c r="O62" s="61">
        <f t="shared" si="18"/>
        <v>1895</v>
      </c>
      <c r="P62" s="61">
        <f t="shared" si="18"/>
        <v>400</v>
      </c>
      <c r="Q62" s="61">
        <f t="shared" si="18"/>
        <v>377</v>
      </c>
      <c r="R62" s="61">
        <f t="shared" si="18"/>
        <v>326</v>
      </c>
      <c r="S62" s="61">
        <f t="shared" si="18"/>
        <v>1103</v>
      </c>
      <c r="T62" s="61">
        <f t="shared" si="18"/>
        <v>140</v>
      </c>
      <c r="U62" s="61">
        <f t="shared" si="18"/>
        <v>103</v>
      </c>
      <c r="V62" s="61">
        <f t="shared" si="18"/>
        <v>109</v>
      </c>
      <c r="W62" s="61">
        <f t="shared" si="18"/>
        <v>352</v>
      </c>
      <c r="X62" s="61">
        <f t="shared" si="18"/>
        <v>3722</v>
      </c>
    </row>
    <row r="64" spans="2:24" ht="12.75">
      <c r="B64" s="6" t="s">
        <v>315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</row>
    <row r="65" spans="6:24" ht="12.75"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</row>
    <row r="66" spans="2:24" ht="12.75">
      <c r="B66" s="2"/>
      <c r="C66" s="6" t="s">
        <v>320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7:8" ht="12.75">
      <c r="G67" s="6"/>
      <c r="H67" s="6"/>
    </row>
    <row r="68" spans="2:3" ht="12.75">
      <c r="B68" s="4"/>
      <c r="C68" s="6" t="s">
        <v>321</v>
      </c>
    </row>
    <row r="70" spans="2:3" ht="12.75">
      <c r="B70" s="5"/>
      <c r="C70" s="6" t="s">
        <v>316</v>
      </c>
    </row>
  </sheetData>
  <sheetProtection/>
  <mergeCells count="6">
    <mergeCell ref="F4:W4"/>
    <mergeCell ref="F5:H5"/>
    <mergeCell ref="I5:O5"/>
    <mergeCell ref="P5:R5"/>
    <mergeCell ref="T5:W5"/>
    <mergeCell ref="A62:D62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E58" sqref="E58:X60"/>
    </sheetView>
  </sheetViews>
  <sheetFormatPr defaultColWidth="9.140625" defaultRowHeight="12.75"/>
  <cols>
    <col min="1" max="1" width="3.421875" style="1" customWidth="1"/>
    <col min="2" max="2" width="9.421875" style="0" hidden="1" customWidth="1"/>
    <col min="3" max="3" width="7.57421875" style="0" hidden="1" customWidth="1"/>
    <col min="4" max="4" width="17.28125" style="3" customWidth="1"/>
    <col min="5" max="5" width="4.28125" style="1" customWidth="1"/>
    <col min="6" max="6" width="6.421875" style="0" customWidth="1"/>
    <col min="7" max="9" width="6.28125" style="0" customWidth="1"/>
    <col min="10" max="11" width="6.71093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7.421875" style="0" customWidth="1"/>
    <col min="16" max="16" width="6.28125" style="0" customWidth="1"/>
    <col min="17" max="19" width="6.421875" style="0" customWidth="1"/>
    <col min="20" max="20" width="6.28125" style="0" customWidth="1"/>
    <col min="21" max="22" width="5.421875" style="0" customWidth="1"/>
    <col min="23" max="23" width="6.421875" style="0" customWidth="1"/>
    <col min="24" max="24" width="7.28125" style="37" customWidth="1"/>
  </cols>
  <sheetData>
    <row r="1" spans="2:10" ht="15.75">
      <c r="B1" s="7" t="s">
        <v>319</v>
      </c>
      <c r="C1" s="7"/>
      <c r="D1" s="7" t="s">
        <v>350</v>
      </c>
      <c r="E1" s="7"/>
      <c r="F1" s="8"/>
      <c r="G1" s="7"/>
      <c r="H1" s="7"/>
      <c r="I1" s="7"/>
      <c r="J1" s="7"/>
    </row>
    <row r="2" spans="2:6" ht="15.75">
      <c r="B2" s="7" t="s">
        <v>317</v>
      </c>
      <c r="C2" s="7"/>
      <c r="D2" s="7" t="s">
        <v>317</v>
      </c>
      <c r="E2" s="7"/>
      <c r="F2" s="8"/>
    </row>
    <row r="3" spans="2:4" ht="15.75">
      <c r="B3" s="7" t="s">
        <v>317</v>
      </c>
      <c r="C3" s="7"/>
      <c r="D3" s="8"/>
    </row>
    <row r="4" spans="1:24" ht="12.75">
      <c r="A4" s="26"/>
      <c r="B4" s="23"/>
      <c r="C4" s="23"/>
      <c r="D4" s="27"/>
      <c r="E4" s="26"/>
      <c r="F4" s="161" t="s">
        <v>339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38"/>
    </row>
    <row r="5" spans="1:24" ht="12.75">
      <c r="A5" s="24" t="s">
        <v>318</v>
      </c>
      <c r="B5" s="45" t="s">
        <v>309</v>
      </c>
      <c r="C5" s="44" t="s">
        <v>310</v>
      </c>
      <c r="D5" s="24" t="s">
        <v>338</v>
      </c>
      <c r="E5" s="24" t="s">
        <v>332</v>
      </c>
      <c r="F5" s="161" t="s">
        <v>334</v>
      </c>
      <c r="G5" s="162"/>
      <c r="H5" s="163"/>
      <c r="I5" s="161" t="s">
        <v>324</v>
      </c>
      <c r="J5" s="162"/>
      <c r="K5" s="162"/>
      <c r="L5" s="162"/>
      <c r="M5" s="162"/>
      <c r="N5" s="162"/>
      <c r="O5" s="163"/>
      <c r="P5" s="161" t="s">
        <v>335</v>
      </c>
      <c r="Q5" s="162"/>
      <c r="R5" s="163"/>
      <c r="S5" s="23"/>
      <c r="T5" s="161" t="s">
        <v>336</v>
      </c>
      <c r="U5" s="162"/>
      <c r="V5" s="162"/>
      <c r="W5" s="163"/>
      <c r="X5" s="39" t="s">
        <v>313</v>
      </c>
    </row>
    <row r="6" spans="1:24" ht="12.75">
      <c r="A6" s="24"/>
      <c r="B6" s="28" t="s">
        <v>304</v>
      </c>
      <c r="C6" s="25" t="s">
        <v>311</v>
      </c>
      <c r="D6" s="24"/>
      <c r="E6" s="10"/>
      <c r="F6" s="47" t="s">
        <v>306</v>
      </c>
      <c r="G6" s="46" t="s">
        <v>307</v>
      </c>
      <c r="H6" s="46" t="s">
        <v>313</v>
      </c>
      <c r="I6" s="46" t="s">
        <v>292</v>
      </c>
      <c r="J6" s="46" t="s">
        <v>293</v>
      </c>
      <c r="K6" s="46" t="s">
        <v>294</v>
      </c>
      <c r="L6" s="46" t="s">
        <v>295</v>
      </c>
      <c r="M6" s="46" t="s">
        <v>296</v>
      </c>
      <c r="N6" s="46" t="s">
        <v>297</v>
      </c>
      <c r="O6" s="46" t="s">
        <v>313</v>
      </c>
      <c r="P6" s="46" t="s">
        <v>298</v>
      </c>
      <c r="Q6" s="47" t="s">
        <v>299</v>
      </c>
      <c r="R6" s="46" t="s">
        <v>300</v>
      </c>
      <c r="S6" s="46" t="s">
        <v>313</v>
      </c>
      <c r="T6" s="46" t="s">
        <v>301</v>
      </c>
      <c r="U6" s="46" t="s">
        <v>302</v>
      </c>
      <c r="V6" s="46" t="s">
        <v>303</v>
      </c>
      <c r="W6" s="44" t="s">
        <v>313</v>
      </c>
      <c r="X6" s="40" t="s">
        <v>333</v>
      </c>
    </row>
    <row r="7" spans="1:24" ht="12.75">
      <c r="A7" s="35">
        <v>1</v>
      </c>
      <c r="B7" s="30" t="s">
        <v>193</v>
      </c>
      <c r="C7" s="30" t="s">
        <v>266</v>
      </c>
      <c r="D7" s="31">
        <v>21020064</v>
      </c>
      <c r="E7" s="53" t="s">
        <v>322</v>
      </c>
      <c r="F7" s="58">
        <v>38</v>
      </c>
      <c r="G7" s="58">
        <v>44</v>
      </c>
      <c r="H7" s="58">
        <f>SUM(F7:G7)</f>
        <v>82</v>
      </c>
      <c r="I7" s="58">
        <v>38</v>
      </c>
      <c r="J7" s="58">
        <v>46</v>
      </c>
      <c r="K7" s="58">
        <v>34</v>
      </c>
      <c r="L7" s="58">
        <v>49</v>
      </c>
      <c r="M7" s="58">
        <v>65</v>
      </c>
      <c r="N7" s="58">
        <v>57</v>
      </c>
      <c r="O7" s="58">
        <f>SUM(I7:N7)</f>
        <v>289</v>
      </c>
      <c r="P7" s="58">
        <v>0</v>
      </c>
      <c r="Q7" s="58">
        <v>0</v>
      </c>
      <c r="R7" s="58">
        <v>0</v>
      </c>
      <c r="S7" s="58">
        <f>SUM(P7:R7)</f>
        <v>0</v>
      </c>
      <c r="T7" s="58">
        <v>0</v>
      </c>
      <c r="U7" s="58">
        <v>0</v>
      </c>
      <c r="V7" s="58">
        <v>0</v>
      </c>
      <c r="W7" s="58">
        <f>SUM(T7:V7)</f>
        <v>0</v>
      </c>
      <c r="X7" s="59">
        <f>SUM(W7,S7,O7,H7)</f>
        <v>371</v>
      </c>
    </row>
    <row r="8" spans="1:24" ht="12.75">
      <c r="A8" s="16"/>
      <c r="B8" s="29"/>
      <c r="C8" s="29"/>
      <c r="D8" s="32" t="s">
        <v>195</v>
      </c>
      <c r="E8" s="53" t="s">
        <v>323</v>
      </c>
      <c r="F8" s="58">
        <v>42</v>
      </c>
      <c r="G8" s="58">
        <v>34</v>
      </c>
      <c r="H8" s="58">
        <f>SUM(F8:G8)</f>
        <v>76</v>
      </c>
      <c r="I8" s="58">
        <v>40</v>
      </c>
      <c r="J8" s="58">
        <v>29</v>
      </c>
      <c r="K8" s="58">
        <v>49</v>
      </c>
      <c r="L8" s="58">
        <v>56</v>
      </c>
      <c r="M8" s="58">
        <v>49</v>
      </c>
      <c r="N8" s="58">
        <v>35</v>
      </c>
      <c r="O8" s="58">
        <f>SUM(I8:N8)</f>
        <v>258</v>
      </c>
      <c r="P8" s="58">
        <v>0</v>
      </c>
      <c r="Q8" s="58">
        <v>0</v>
      </c>
      <c r="R8" s="58">
        <v>0</v>
      </c>
      <c r="S8" s="58">
        <f>SUM(P8:R8)</f>
        <v>0</v>
      </c>
      <c r="T8" s="58">
        <v>0</v>
      </c>
      <c r="U8" s="58">
        <v>0</v>
      </c>
      <c r="V8" s="58">
        <v>0</v>
      </c>
      <c r="W8" s="58">
        <f>SUM(T8:V8)</f>
        <v>0</v>
      </c>
      <c r="X8" s="59">
        <f>SUM(W8,S8,O8,H8)</f>
        <v>334</v>
      </c>
    </row>
    <row r="9" spans="1:24" ht="12.75">
      <c r="A9" s="36"/>
      <c r="B9" s="33"/>
      <c r="C9" s="33"/>
      <c r="D9" s="34"/>
      <c r="E9" s="53" t="s">
        <v>313</v>
      </c>
      <c r="F9" s="58">
        <f aca="true" t="shared" si="0" ref="F9:X9">SUM(F7:F8)</f>
        <v>80</v>
      </c>
      <c r="G9" s="58">
        <f t="shared" si="0"/>
        <v>78</v>
      </c>
      <c r="H9" s="58">
        <f t="shared" si="0"/>
        <v>158</v>
      </c>
      <c r="I9" s="58">
        <f t="shared" si="0"/>
        <v>78</v>
      </c>
      <c r="J9" s="58">
        <f t="shared" si="0"/>
        <v>75</v>
      </c>
      <c r="K9" s="58">
        <f t="shared" si="0"/>
        <v>83</v>
      </c>
      <c r="L9" s="58">
        <f t="shared" si="0"/>
        <v>105</v>
      </c>
      <c r="M9" s="58">
        <f t="shared" si="0"/>
        <v>114</v>
      </c>
      <c r="N9" s="58">
        <f t="shared" si="0"/>
        <v>92</v>
      </c>
      <c r="O9" s="58">
        <f t="shared" si="0"/>
        <v>547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705</v>
      </c>
    </row>
    <row r="10" spans="1:24" ht="12.75">
      <c r="A10" s="35">
        <v>2</v>
      </c>
      <c r="B10" s="30" t="s">
        <v>214</v>
      </c>
      <c r="C10" s="30" t="s">
        <v>98</v>
      </c>
      <c r="D10" s="31">
        <v>21020065</v>
      </c>
      <c r="E10" s="53" t="s">
        <v>322</v>
      </c>
      <c r="F10" s="58">
        <v>8</v>
      </c>
      <c r="G10" s="58">
        <v>8</v>
      </c>
      <c r="H10" s="58">
        <f>SUM(F10:G10)</f>
        <v>16</v>
      </c>
      <c r="I10" s="58">
        <v>12</v>
      </c>
      <c r="J10" s="58">
        <v>15</v>
      </c>
      <c r="K10" s="58">
        <v>3</v>
      </c>
      <c r="L10" s="58">
        <v>9</v>
      </c>
      <c r="M10" s="58">
        <v>9</v>
      </c>
      <c r="N10" s="58">
        <v>9</v>
      </c>
      <c r="O10" s="58">
        <f>SUM(I10:N10)</f>
        <v>57</v>
      </c>
      <c r="P10" s="58">
        <v>0</v>
      </c>
      <c r="Q10" s="58">
        <v>0</v>
      </c>
      <c r="R10" s="58">
        <v>0</v>
      </c>
      <c r="S10" s="58">
        <f>SUM(P10:R10)</f>
        <v>0</v>
      </c>
      <c r="T10" s="58">
        <v>0</v>
      </c>
      <c r="U10" s="58">
        <v>0</v>
      </c>
      <c r="V10" s="58">
        <v>0</v>
      </c>
      <c r="W10" s="58">
        <f>SUM(T10:V10)</f>
        <v>0</v>
      </c>
      <c r="X10" s="59">
        <f>SUM(W10,S10,O10,H10)</f>
        <v>73</v>
      </c>
    </row>
    <row r="11" spans="1:24" ht="12.75">
      <c r="A11" s="16"/>
      <c r="B11" s="29"/>
      <c r="C11" s="29"/>
      <c r="D11" s="32" t="s">
        <v>216</v>
      </c>
      <c r="E11" s="53" t="s">
        <v>323</v>
      </c>
      <c r="F11" s="58">
        <v>13</v>
      </c>
      <c r="G11" s="58">
        <v>4</v>
      </c>
      <c r="H11" s="58">
        <f>SUM(F11:G11)</f>
        <v>17</v>
      </c>
      <c r="I11" s="58">
        <v>14</v>
      </c>
      <c r="J11" s="58">
        <v>5</v>
      </c>
      <c r="K11" s="58">
        <v>8</v>
      </c>
      <c r="L11" s="58">
        <v>6</v>
      </c>
      <c r="M11" s="58">
        <v>6</v>
      </c>
      <c r="N11" s="58">
        <v>7</v>
      </c>
      <c r="O11" s="58">
        <f>SUM(I11:N11)</f>
        <v>46</v>
      </c>
      <c r="P11" s="58">
        <v>0</v>
      </c>
      <c r="Q11" s="58">
        <v>0</v>
      </c>
      <c r="R11" s="58">
        <v>0</v>
      </c>
      <c r="S11" s="58">
        <f>SUM(P11:R11)</f>
        <v>0</v>
      </c>
      <c r="T11" s="58">
        <v>0</v>
      </c>
      <c r="U11" s="58">
        <v>0</v>
      </c>
      <c r="V11" s="58">
        <v>0</v>
      </c>
      <c r="W11" s="58">
        <f>SUM(T11:V11)</f>
        <v>0</v>
      </c>
      <c r="X11" s="59">
        <f>SUM(W11,S11,O11,H11)</f>
        <v>63</v>
      </c>
    </row>
    <row r="12" spans="1:24" ht="12.75">
      <c r="A12" s="36"/>
      <c r="B12" s="33"/>
      <c r="C12" s="33"/>
      <c r="D12" s="34"/>
      <c r="E12" s="53" t="s">
        <v>313</v>
      </c>
      <c r="F12" s="58">
        <f aca="true" t="shared" si="1" ref="F12:X12">SUM(F10:F11)</f>
        <v>21</v>
      </c>
      <c r="G12" s="58">
        <f t="shared" si="1"/>
        <v>12</v>
      </c>
      <c r="H12" s="58">
        <f t="shared" si="1"/>
        <v>33</v>
      </c>
      <c r="I12" s="58">
        <f t="shared" si="1"/>
        <v>26</v>
      </c>
      <c r="J12" s="58">
        <f t="shared" si="1"/>
        <v>20</v>
      </c>
      <c r="K12" s="58">
        <f t="shared" si="1"/>
        <v>11</v>
      </c>
      <c r="L12" s="58">
        <f t="shared" si="1"/>
        <v>15</v>
      </c>
      <c r="M12" s="58">
        <f t="shared" si="1"/>
        <v>15</v>
      </c>
      <c r="N12" s="58">
        <f t="shared" si="1"/>
        <v>16</v>
      </c>
      <c r="O12" s="58">
        <f t="shared" si="1"/>
        <v>103</v>
      </c>
      <c r="P12" s="58">
        <f t="shared" si="1"/>
        <v>0</v>
      </c>
      <c r="Q12" s="58">
        <f t="shared" si="1"/>
        <v>0</v>
      </c>
      <c r="R12" s="58">
        <f t="shared" si="1"/>
        <v>0</v>
      </c>
      <c r="S12" s="58">
        <f t="shared" si="1"/>
        <v>0</v>
      </c>
      <c r="T12" s="58">
        <f t="shared" si="1"/>
        <v>0</v>
      </c>
      <c r="U12" s="58">
        <f t="shared" si="1"/>
        <v>0</v>
      </c>
      <c r="V12" s="58">
        <f t="shared" si="1"/>
        <v>0</v>
      </c>
      <c r="W12" s="58">
        <f t="shared" si="1"/>
        <v>0</v>
      </c>
      <c r="X12" s="58">
        <f t="shared" si="1"/>
        <v>136</v>
      </c>
    </row>
    <row r="13" spans="1:24" ht="12.75">
      <c r="A13" s="35">
        <v>3</v>
      </c>
      <c r="B13" s="30" t="s">
        <v>8</v>
      </c>
      <c r="C13" s="30" t="s">
        <v>248</v>
      </c>
      <c r="D13" s="31">
        <v>21020066</v>
      </c>
      <c r="E13" s="53" t="s">
        <v>322</v>
      </c>
      <c r="F13" s="58">
        <v>7</v>
      </c>
      <c r="G13" s="58">
        <v>16</v>
      </c>
      <c r="H13" s="58">
        <f>SUM(F13:G13)</f>
        <v>23</v>
      </c>
      <c r="I13" s="58">
        <v>8</v>
      </c>
      <c r="J13" s="58">
        <v>9</v>
      </c>
      <c r="K13" s="58">
        <v>19</v>
      </c>
      <c r="L13" s="58">
        <v>11</v>
      </c>
      <c r="M13" s="58">
        <v>14</v>
      </c>
      <c r="N13" s="58">
        <v>10</v>
      </c>
      <c r="O13" s="58">
        <f>SUM(I13:N13)</f>
        <v>71</v>
      </c>
      <c r="P13" s="58">
        <v>0</v>
      </c>
      <c r="Q13" s="58">
        <v>0</v>
      </c>
      <c r="R13" s="58">
        <v>0</v>
      </c>
      <c r="S13" s="58">
        <f>SUM(P13:R13)</f>
        <v>0</v>
      </c>
      <c r="T13" s="58">
        <v>0</v>
      </c>
      <c r="U13" s="58">
        <v>0</v>
      </c>
      <c r="V13" s="58">
        <v>0</v>
      </c>
      <c r="W13" s="58">
        <f>SUM(T13:V13)</f>
        <v>0</v>
      </c>
      <c r="X13" s="59">
        <f>SUM(W13,S13,O13,H13)</f>
        <v>94</v>
      </c>
    </row>
    <row r="14" spans="1:24" ht="12.75">
      <c r="A14" s="16"/>
      <c r="B14" s="29"/>
      <c r="C14" s="29"/>
      <c r="D14" s="32" t="s">
        <v>10</v>
      </c>
      <c r="E14" s="53" t="s">
        <v>323</v>
      </c>
      <c r="F14" s="58">
        <v>11</v>
      </c>
      <c r="G14" s="58">
        <v>10</v>
      </c>
      <c r="H14" s="58">
        <f>SUM(F14:G14)</f>
        <v>21</v>
      </c>
      <c r="I14" s="58">
        <v>6</v>
      </c>
      <c r="J14" s="58">
        <v>3</v>
      </c>
      <c r="K14" s="58">
        <v>15</v>
      </c>
      <c r="L14" s="58">
        <v>9</v>
      </c>
      <c r="M14" s="58">
        <v>12</v>
      </c>
      <c r="N14" s="58">
        <v>8</v>
      </c>
      <c r="O14" s="58">
        <f>SUM(I14:N14)</f>
        <v>53</v>
      </c>
      <c r="P14" s="58">
        <v>0</v>
      </c>
      <c r="Q14" s="58">
        <v>0</v>
      </c>
      <c r="R14" s="58">
        <v>0</v>
      </c>
      <c r="S14" s="58">
        <f>SUM(P14:R14)</f>
        <v>0</v>
      </c>
      <c r="T14" s="58">
        <v>0</v>
      </c>
      <c r="U14" s="58">
        <v>0</v>
      </c>
      <c r="V14" s="58">
        <v>0</v>
      </c>
      <c r="W14" s="58">
        <f>SUM(T14:V14)</f>
        <v>0</v>
      </c>
      <c r="X14" s="59">
        <f>SUM(W14,S14,O14,H14)</f>
        <v>74</v>
      </c>
    </row>
    <row r="15" spans="1:24" ht="12.75">
      <c r="A15" s="36"/>
      <c r="B15" s="33"/>
      <c r="C15" s="33"/>
      <c r="D15" s="34"/>
      <c r="E15" s="53" t="s">
        <v>313</v>
      </c>
      <c r="F15" s="58">
        <f aca="true" t="shared" si="2" ref="F15:X15">SUM(F13:F14)</f>
        <v>18</v>
      </c>
      <c r="G15" s="58">
        <f t="shared" si="2"/>
        <v>26</v>
      </c>
      <c r="H15" s="58">
        <f t="shared" si="2"/>
        <v>44</v>
      </c>
      <c r="I15" s="58">
        <f t="shared" si="2"/>
        <v>14</v>
      </c>
      <c r="J15" s="58">
        <f t="shared" si="2"/>
        <v>12</v>
      </c>
      <c r="K15" s="58">
        <f t="shared" si="2"/>
        <v>34</v>
      </c>
      <c r="L15" s="58">
        <f t="shared" si="2"/>
        <v>20</v>
      </c>
      <c r="M15" s="58">
        <f t="shared" si="2"/>
        <v>26</v>
      </c>
      <c r="N15" s="58">
        <f t="shared" si="2"/>
        <v>18</v>
      </c>
      <c r="O15" s="58">
        <f t="shared" si="2"/>
        <v>124</v>
      </c>
      <c r="P15" s="58">
        <f t="shared" si="2"/>
        <v>0</v>
      </c>
      <c r="Q15" s="58">
        <f t="shared" si="2"/>
        <v>0</v>
      </c>
      <c r="R15" s="58">
        <f t="shared" si="2"/>
        <v>0</v>
      </c>
      <c r="S15" s="58">
        <f t="shared" si="2"/>
        <v>0</v>
      </c>
      <c r="T15" s="58">
        <f t="shared" si="2"/>
        <v>0</v>
      </c>
      <c r="U15" s="58">
        <f t="shared" si="2"/>
        <v>0</v>
      </c>
      <c r="V15" s="58">
        <f t="shared" si="2"/>
        <v>0</v>
      </c>
      <c r="W15" s="58">
        <f t="shared" si="2"/>
        <v>0</v>
      </c>
      <c r="X15" s="58">
        <f t="shared" si="2"/>
        <v>168</v>
      </c>
    </row>
    <row r="16" spans="1:24" ht="12.75">
      <c r="A16" s="35">
        <v>4</v>
      </c>
      <c r="B16" s="30" t="s">
        <v>11</v>
      </c>
      <c r="C16" s="30" t="s">
        <v>245</v>
      </c>
      <c r="D16" s="31">
        <v>21020067</v>
      </c>
      <c r="E16" s="53" t="s">
        <v>322</v>
      </c>
      <c r="F16" s="58">
        <v>7</v>
      </c>
      <c r="G16" s="58">
        <v>9</v>
      </c>
      <c r="H16" s="58">
        <f>SUM(F16:G16)</f>
        <v>16</v>
      </c>
      <c r="I16" s="58">
        <v>9</v>
      </c>
      <c r="J16" s="58">
        <v>5</v>
      </c>
      <c r="K16" s="58">
        <v>7</v>
      </c>
      <c r="L16" s="58">
        <v>6</v>
      </c>
      <c r="M16" s="58">
        <v>13</v>
      </c>
      <c r="N16" s="58">
        <v>8</v>
      </c>
      <c r="O16" s="58">
        <f>SUM(I16:N16)</f>
        <v>48</v>
      </c>
      <c r="P16" s="58">
        <v>0</v>
      </c>
      <c r="Q16" s="58">
        <v>0</v>
      </c>
      <c r="R16" s="58">
        <v>0</v>
      </c>
      <c r="S16" s="58">
        <f>SUM(P16:R16)</f>
        <v>0</v>
      </c>
      <c r="T16" s="58">
        <v>0</v>
      </c>
      <c r="U16" s="58">
        <v>0</v>
      </c>
      <c r="V16" s="58">
        <v>0</v>
      </c>
      <c r="W16" s="58">
        <f>SUM(T16:V16)</f>
        <v>0</v>
      </c>
      <c r="X16" s="59">
        <f>SUM(W16,S16,O16,H16)</f>
        <v>64</v>
      </c>
    </row>
    <row r="17" spans="1:24" ht="12.75">
      <c r="A17" s="16"/>
      <c r="B17" s="29"/>
      <c r="C17" s="29"/>
      <c r="D17" s="32" t="s">
        <v>13</v>
      </c>
      <c r="E17" s="53" t="s">
        <v>323</v>
      </c>
      <c r="F17" s="58">
        <v>9</v>
      </c>
      <c r="G17" s="58">
        <v>7</v>
      </c>
      <c r="H17" s="58">
        <f>SUM(F17:G17)</f>
        <v>16</v>
      </c>
      <c r="I17" s="58">
        <v>5</v>
      </c>
      <c r="J17" s="58">
        <v>6</v>
      </c>
      <c r="K17" s="58">
        <v>9</v>
      </c>
      <c r="L17" s="58">
        <v>1</v>
      </c>
      <c r="M17" s="58">
        <v>6</v>
      </c>
      <c r="N17" s="58">
        <v>5</v>
      </c>
      <c r="O17" s="58">
        <f>SUM(I17:N17)</f>
        <v>32</v>
      </c>
      <c r="P17" s="58">
        <v>0</v>
      </c>
      <c r="Q17" s="58">
        <v>0</v>
      </c>
      <c r="R17" s="58">
        <v>0</v>
      </c>
      <c r="S17" s="58">
        <f>SUM(P17:R17)</f>
        <v>0</v>
      </c>
      <c r="T17" s="58">
        <v>0</v>
      </c>
      <c r="U17" s="58">
        <v>0</v>
      </c>
      <c r="V17" s="58">
        <v>0</v>
      </c>
      <c r="W17" s="58">
        <f>SUM(T17:V17)</f>
        <v>0</v>
      </c>
      <c r="X17" s="59">
        <f>SUM(W17,S17,O17,H17)</f>
        <v>48</v>
      </c>
    </row>
    <row r="18" spans="1:24" ht="12.75">
      <c r="A18" s="36"/>
      <c r="B18" s="33"/>
      <c r="C18" s="33"/>
      <c r="D18" s="34"/>
      <c r="E18" s="53" t="s">
        <v>313</v>
      </c>
      <c r="F18" s="58">
        <f aca="true" t="shared" si="3" ref="F18:X18">SUM(F16:F17)</f>
        <v>16</v>
      </c>
      <c r="G18" s="58">
        <f t="shared" si="3"/>
        <v>16</v>
      </c>
      <c r="H18" s="58">
        <f t="shared" si="3"/>
        <v>32</v>
      </c>
      <c r="I18" s="58">
        <f t="shared" si="3"/>
        <v>14</v>
      </c>
      <c r="J18" s="58">
        <f t="shared" si="3"/>
        <v>11</v>
      </c>
      <c r="K18" s="58">
        <f t="shared" si="3"/>
        <v>16</v>
      </c>
      <c r="L18" s="58">
        <f t="shared" si="3"/>
        <v>7</v>
      </c>
      <c r="M18" s="58">
        <f t="shared" si="3"/>
        <v>19</v>
      </c>
      <c r="N18" s="58">
        <f t="shared" si="3"/>
        <v>13</v>
      </c>
      <c r="O18" s="58">
        <f t="shared" si="3"/>
        <v>80</v>
      </c>
      <c r="P18" s="58">
        <f t="shared" si="3"/>
        <v>0</v>
      </c>
      <c r="Q18" s="58">
        <f t="shared" si="3"/>
        <v>0</v>
      </c>
      <c r="R18" s="58">
        <f t="shared" si="3"/>
        <v>0</v>
      </c>
      <c r="S18" s="58">
        <f t="shared" si="3"/>
        <v>0</v>
      </c>
      <c r="T18" s="58">
        <f t="shared" si="3"/>
        <v>0</v>
      </c>
      <c r="U18" s="58">
        <f t="shared" si="3"/>
        <v>0</v>
      </c>
      <c r="V18" s="58">
        <f t="shared" si="3"/>
        <v>0</v>
      </c>
      <c r="W18" s="58">
        <f t="shared" si="3"/>
        <v>0</v>
      </c>
      <c r="X18" s="58">
        <f t="shared" si="3"/>
        <v>112</v>
      </c>
    </row>
    <row r="19" spans="1:24" ht="12.75">
      <c r="A19" s="35">
        <v>5</v>
      </c>
      <c r="B19" s="30" t="s">
        <v>274</v>
      </c>
      <c r="C19" s="30" t="s">
        <v>173</v>
      </c>
      <c r="D19" s="31">
        <v>21020068</v>
      </c>
      <c r="E19" s="53" t="s">
        <v>322</v>
      </c>
      <c r="F19" s="58">
        <v>9</v>
      </c>
      <c r="G19" s="58">
        <v>5</v>
      </c>
      <c r="H19" s="58">
        <f>SUM(F19:G19)</f>
        <v>14</v>
      </c>
      <c r="I19" s="58">
        <v>6</v>
      </c>
      <c r="J19" s="58">
        <v>10</v>
      </c>
      <c r="K19" s="58">
        <v>5</v>
      </c>
      <c r="L19" s="58">
        <v>10</v>
      </c>
      <c r="M19" s="58">
        <v>3</v>
      </c>
      <c r="N19" s="58">
        <v>6</v>
      </c>
      <c r="O19" s="58">
        <f>SUM(I19:N19)</f>
        <v>40</v>
      </c>
      <c r="P19" s="58">
        <v>0</v>
      </c>
      <c r="Q19" s="58">
        <v>0</v>
      </c>
      <c r="R19" s="58">
        <v>0</v>
      </c>
      <c r="S19" s="58">
        <f>SUM(P19:R19)</f>
        <v>0</v>
      </c>
      <c r="T19" s="58">
        <v>0</v>
      </c>
      <c r="U19" s="58">
        <v>0</v>
      </c>
      <c r="V19" s="58">
        <v>0</v>
      </c>
      <c r="W19" s="58">
        <f>SUM(T19:V19)</f>
        <v>0</v>
      </c>
      <c r="X19" s="59">
        <f>SUM(W19,S19,O19,H19)</f>
        <v>54</v>
      </c>
    </row>
    <row r="20" spans="1:24" ht="12.75">
      <c r="A20" s="16"/>
      <c r="B20" s="29"/>
      <c r="C20" s="29"/>
      <c r="D20" s="32" t="s">
        <v>276</v>
      </c>
      <c r="E20" s="53" t="s">
        <v>323</v>
      </c>
      <c r="F20" s="58">
        <v>2</v>
      </c>
      <c r="G20" s="58">
        <v>1</v>
      </c>
      <c r="H20" s="58">
        <f>SUM(F20:G20)</f>
        <v>3</v>
      </c>
      <c r="I20" s="58">
        <v>15</v>
      </c>
      <c r="J20" s="58">
        <v>6</v>
      </c>
      <c r="K20" s="58">
        <v>5</v>
      </c>
      <c r="L20" s="58">
        <v>9</v>
      </c>
      <c r="M20" s="58">
        <v>7</v>
      </c>
      <c r="N20" s="58">
        <v>3</v>
      </c>
      <c r="O20" s="58">
        <f>SUM(I20:N20)</f>
        <v>45</v>
      </c>
      <c r="P20" s="58">
        <v>0</v>
      </c>
      <c r="Q20" s="58">
        <v>0</v>
      </c>
      <c r="R20" s="58">
        <v>0</v>
      </c>
      <c r="S20" s="58">
        <f>SUM(P20:R20)</f>
        <v>0</v>
      </c>
      <c r="T20" s="58">
        <v>0</v>
      </c>
      <c r="U20" s="58">
        <v>0</v>
      </c>
      <c r="V20" s="58">
        <v>0</v>
      </c>
      <c r="W20" s="58">
        <f>SUM(T20:V20)</f>
        <v>0</v>
      </c>
      <c r="X20" s="59">
        <f>SUM(W20,S20,O20,H20)</f>
        <v>48</v>
      </c>
    </row>
    <row r="21" spans="1:24" ht="12.75">
      <c r="A21" s="36"/>
      <c r="B21" s="33"/>
      <c r="C21" s="33"/>
      <c r="D21" s="34"/>
      <c r="E21" s="53" t="s">
        <v>313</v>
      </c>
      <c r="F21" s="58">
        <f aca="true" t="shared" si="4" ref="F21:X21">SUM(F19:F20)</f>
        <v>11</v>
      </c>
      <c r="G21" s="58">
        <f t="shared" si="4"/>
        <v>6</v>
      </c>
      <c r="H21" s="58">
        <f t="shared" si="4"/>
        <v>17</v>
      </c>
      <c r="I21" s="58">
        <f t="shared" si="4"/>
        <v>21</v>
      </c>
      <c r="J21" s="58">
        <f t="shared" si="4"/>
        <v>16</v>
      </c>
      <c r="K21" s="58">
        <f t="shared" si="4"/>
        <v>10</v>
      </c>
      <c r="L21" s="58">
        <f t="shared" si="4"/>
        <v>19</v>
      </c>
      <c r="M21" s="58">
        <f t="shared" si="4"/>
        <v>10</v>
      </c>
      <c r="N21" s="58">
        <f t="shared" si="4"/>
        <v>9</v>
      </c>
      <c r="O21" s="58">
        <f t="shared" si="4"/>
        <v>85</v>
      </c>
      <c r="P21" s="58">
        <f t="shared" si="4"/>
        <v>0</v>
      </c>
      <c r="Q21" s="58">
        <f t="shared" si="4"/>
        <v>0</v>
      </c>
      <c r="R21" s="58">
        <f t="shared" si="4"/>
        <v>0</v>
      </c>
      <c r="S21" s="58">
        <f t="shared" si="4"/>
        <v>0</v>
      </c>
      <c r="T21" s="58">
        <f t="shared" si="4"/>
        <v>0</v>
      </c>
      <c r="U21" s="58">
        <f t="shared" si="4"/>
        <v>0</v>
      </c>
      <c r="V21" s="58">
        <f t="shared" si="4"/>
        <v>0</v>
      </c>
      <c r="W21" s="58">
        <f t="shared" si="4"/>
        <v>0</v>
      </c>
      <c r="X21" s="58">
        <f t="shared" si="4"/>
        <v>102</v>
      </c>
    </row>
    <row r="22" spans="1:24" ht="12.75">
      <c r="A22" s="35">
        <v>6</v>
      </c>
      <c r="B22" s="30" t="s">
        <v>97</v>
      </c>
      <c r="C22" s="30" t="s">
        <v>107</v>
      </c>
      <c r="D22" s="31">
        <v>21020069</v>
      </c>
      <c r="E22" s="53" t="s">
        <v>322</v>
      </c>
      <c r="F22" s="58">
        <v>5</v>
      </c>
      <c r="G22" s="58">
        <v>4</v>
      </c>
      <c r="H22" s="58">
        <f>SUM(F22:G22)</f>
        <v>9</v>
      </c>
      <c r="I22" s="58">
        <v>8</v>
      </c>
      <c r="J22" s="58">
        <v>7</v>
      </c>
      <c r="K22" s="58">
        <v>11</v>
      </c>
      <c r="L22" s="58">
        <v>9</v>
      </c>
      <c r="M22" s="58">
        <v>4</v>
      </c>
      <c r="N22" s="58">
        <v>10</v>
      </c>
      <c r="O22" s="58">
        <f>SUM(I22:N22)</f>
        <v>49</v>
      </c>
      <c r="P22" s="58">
        <v>0</v>
      </c>
      <c r="Q22" s="58">
        <v>0</v>
      </c>
      <c r="R22" s="58">
        <v>0</v>
      </c>
      <c r="S22" s="58">
        <f>SUM(P22:R22)</f>
        <v>0</v>
      </c>
      <c r="T22" s="58">
        <v>0</v>
      </c>
      <c r="U22" s="58">
        <v>0</v>
      </c>
      <c r="V22" s="58">
        <v>0</v>
      </c>
      <c r="W22" s="58">
        <f>SUM(T22:V22)</f>
        <v>0</v>
      </c>
      <c r="X22" s="59">
        <f>SUM(W22,S22,O22,H22)</f>
        <v>58</v>
      </c>
    </row>
    <row r="23" spans="1:24" ht="12.75">
      <c r="A23" s="16"/>
      <c r="B23" s="29"/>
      <c r="C23" s="29"/>
      <c r="D23" s="32" t="s">
        <v>99</v>
      </c>
      <c r="E23" s="53" t="s">
        <v>323</v>
      </c>
      <c r="F23" s="58">
        <v>10</v>
      </c>
      <c r="G23" s="58">
        <v>6</v>
      </c>
      <c r="H23" s="58">
        <f>SUM(F23:G23)</f>
        <v>16</v>
      </c>
      <c r="I23" s="58">
        <v>10</v>
      </c>
      <c r="J23" s="58">
        <v>6</v>
      </c>
      <c r="K23" s="58">
        <v>8</v>
      </c>
      <c r="L23" s="58">
        <v>6</v>
      </c>
      <c r="M23" s="58">
        <v>11</v>
      </c>
      <c r="N23" s="58">
        <v>10</v>
      </c>
      <c r="O23" s="58">
        <f>SUM(I23:N23)</f>
        <v>51</v>
      </c>
      <c r="P23" s="58">
        <v>0</v>
      </c>
      <c r="Q23" s="58">
        <v>0</v>
      </c>
      <c r="R23" s="58">
        <v>0</v>
      </c>
      <c r="S23" s="58">
        <f>SUM(P23:R23)</f>
        <v>0</v>
      </c>
      <c r="T23" s="58">
        <v>0</v>
      </c>
      <c r="U23" s="58">
        <v>0</v>
      </c>
      <c r="V23" s="58">
        <v>0</v>
      </c>
      <c r="W23" s="58">
        <f>SUM(T23:V23)</f>
        <v>0</v>
      </c>
      <c r="X23" s="59">
        <f>SUM(W23,S23,O23,H23)</f>
        <v>67</v>
      </c>
    </row>
    <row r="24" spans="1:24" ht="12.75">
      <c r="A24" s="36"/>
      <c r="B24" s="33"/>
      <c r="C24" s="33"/>
      <c r="D24" s="34"/>
      <c r="E24" s="53" t="s">
        <v>313</v>
      </c>
      <c r="F24" s="58">
        <f aca="true" t="shared" si="5" ref="F24:X24">SUM(F22:F23)</f>
        <v>15</v>
      </c>
      <c r="G24" s="58">
        <f t="shared" si="5"/>
        <v>10</v>
      </c>
      <c r="H24" s="58">
        <f t="shared" si="5"/>
        <v>25</v>
      </c>
      <c r="I24" s="58">
        <f t="shared" si="5"/>
        <v>18</v>
      </c>
      <c r="J24" s="58">
        <f t="shared" si="5"/>
        <v>13</v>
      </c>
      <c r="K24" s="58">
        <f t="shared" si="5"/>
        <v>19</v>
      </c>
      <c r="L24" s="58">
        <f t="shared" si="5"/>
        <v>15</v>
      </c>
      <c r="M24" s="58">
        <f t="shared" si="5"/>
        <v>15</v>
      </c>
      <c r="N24" s="58">
        <f t="shared" si="5"/>
        <v>20</v>
      </c>
      <c r="O24" s="58">
        <f t="shared" si="5"/>
        <v>100</v>
      </c>
      <c r="P24" s="58">
        <f t="shared" si="5"/>
        <v>0</v>
      </c>
      <c r="Q24" s="58">
        <f t="shared" si="5"/>
        <v>0</v>
      </c>
      <c r="R24" s="58">
        <f t="shared" si="5"/>
        <v>0</v>
      </c>
      <c r="S24" s="58">
        <f t="shared" si="5"/>
        <v>0</v>
      </c>
      <c r="T24" s="58">
        <f t="shared" si="5"/>
        <v>0</v>
      </c>
      <c r="U24" s="58">
        <f t="shared" si="5"/>
        <v>0</v>
      </c>
      <c r="V24" s="58">
        <f t="shared" si="5"/>
        <v>0</v>
      </c>
      <c r="W24" s="58">
        <f t="shared" si="5"/>
        <v>0</v>
      </c>
      <c r="X24" s="58">
        <f t="shared" si="5"/>
        <v>125</v>
      </c>
    </row>
    <row r="25" spans="1:24" ht="12.75">
      <c r="A25" s="35">
        <v>7</v>
      </c>
      <c r="B25" s="30" t="s">
        <v>20</v>
      </c>
      <c r="C25" s="30" t="s">
        <v>3</v>
      </c>
      <c r="D25" s="31">
        <v>21020070</v>
      </c>
      <c r="E25" s="53" t="s">
        <v>322</v>
      </c>
      <c r="F25" s="58">
        <v>7</v>
      </c>
      <c r="G25" s="58">
        <v>10</v>
      </c>
      <c r="H25" s="58">
        <f>SUM(F25:G25)</f>
        <v>17</v>
      </c>
      <c r="I25" s="58">
        <v>6</v>
      </c>
      <c r="J25" s="58">
        <v>9</v>
      </c>
      <c r="K25" s="58">
        <v>7</v>
      </c>
      <c r="L25" s="58">
        <v>10</v>
      </c>
      <c r="M25" s="58">
        <v>10</v>
      </c>
      <c r="N25" s="58">
        <v>13</v>
      </c>
      <c r="O25" s="58">
        <f>SUM(I25:N25)</f>
        <v>55</v>
      </c>
      <c r="P25" s="58">
        <v>13</v>
      </c>
      <c r="Q25" s="58">
        <v>18</v>
      </c>
      <c r="R25" s="58">
        <v>12</v>
      </c>
      <c r="S25" s="58">
        <f>SUM(P25:R25)</f>
        <v>43</v>
      </c>
      <c r="T25" s="58">
        <v>0</v>
      </c>
      <c r="U25" s="58">
        <v>0</v>
      </c>
      <c r="V25" s="58">
        <v>0</v>
      </c>
      <c r="W25" s="58">
        <f>SUM(T25:V25)</f>
        <v>0</v>
      </c>
      <c r="X25" s="59">
        <f>SUM(W25,S25,O25,H25)</f>
        <v>115</v>
      </c>
    </row>
    <row r="26" spans="1:24" ht="12.75">
      <c r="A26" s="16"/>
      <c r="B26" s="29"/>
      <c r="C26" s="29"/>
      <c r="D26" s="32" t="s">
        <v>340</v>
      </c>
      <c r="E26" s="53" t="s">
        <v>323</v>
      </c>
      <c r="F26" s="58">
        <v>10</v>
      </c>
      <c r="G26" s="58">
        <v>6</v>
      </c>
      <c r="H26" s="58">
        <f>SUM(F26:G26)</f>
        <v>16</v>
      </c>
      <c r="I26" s="58">
        <v>8</v>
      </c>
      <c r="J26" s="58">
        <v>7</v>
      </c>
      <c r="K26" s="58">
        <v>3</v>
      </c>
      <c r="L26" s="58">
        <v>2</v>
      </c>
      <c r="M26" s="58">
        <v>14</v>
      </c>
      <c r="N26" s="58">
        <v>3</v>
      </c>
      <c r="O26" s="58">
        <f>SUM(I26:N26)</f>
        <v>37</v>
      </c>
      <c r="P26" s="58">
        <v>7</v>
      </c>
      <c r="Q26" s="58">
        <v>7</v>
      </c>
      <c r="R26" s="58">
        <v>12</v>
      </c>
      <c r="S26" s="58">
        <f>SUM(P26:R26)</f>
        <v>26</v>
      </c>
      <c r="T26" s="58">
        <v>0</v>
      </c>
      <c r="U26" s="58">
        <v>0</v>
      </c>
      <c r="V26" s="58">
        <v>0</v>
      </c>
      <c r="W26" s="58">
        <f>SUM(T26:V26)</f>
        <v>0</v>
      </c>
      <c r="X26" s="59">
        <f>SUM(W26,S26,O26,H26)</f>
        <v>79</v>
      </c>
    </row>
    <row r="27" spans="1:24" ht="12.75">
      <c r="A27" s="36"/>
      <c r="B27" s="33"/>
      <c r="C27" s="33"/>
      <c r="D27" s="34" t="s">
        <v>341</v>
      </c>
      <c r="E27" s="53" t="s">
        <v>313</v>
      </c>
      <c r="F27" s="58">
        <f aca="true" t="shared" si="6" ref="F27:X27">SUM(F25:F26)</f>
        <v>17</v>
      </c>
      <c r="G27" s="58">
        <f t="shared" si="6"/>
        <v>16</v>
      </c>
      <c r="H27" s="58">
        <f t="shared" si="6"/>
        <v>33</v>
      </c>
      <c r="I27" s="58">
        <f t="shared" si="6"/>
        <v>14</v>
      </c>
      <c r="J27" s="58">
        <f t="shared" si="6"/>
        <v>16</v>
      </c>
      <c r="K27" s="58">
        <f t="shared" si="6"/>
        <v>10</v>
      </c>
      <c r="L27" s="58">
        <f t="shared" si="6"/>
        <v>12</v>
      </c>
      <c r="M27" s="58">
        <f t="shared" si="6"/>
        <v>24</v>
      </c>
      <c r="N27" s="58">
        <f t="shared" si="6"/>
        <v>16</v>
      </c>
      <c r="O27" s="58">
        <f t="shared" si="6"/>
        <v>92</v>
      </c>
      <c r="P27" s="58">
        <f t="shared" si="6"/>
        <v>20</v>
      </c>
      <c r="Q27" s="58">
        <f t="shared" si="6"/>
        <v>25</v>
      </c>
      <c r="R27" s="58">
        <f t="shared" si="6"/>
        <v>24</v>
      </c>
      <c r="S27" s="58">
        <f t="shared" si="6"/>
        <v>69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194</v>
      </c>
    </row>
    <row r="28" spans="1:24" ht="12.75">
      <c r="A28" s="35">
        <v>8</v>
      </c>
      <c r="B28" s="30" t="s">
        <v>259</v>
      </c>
      <c r="C28" s="30" t="s">
        <v>149</v>
      </c>
      <c r="D28" s="31">
        <v>21020071</v>
      </c>
      <c r="E28" s="53" t="s">
        <v>322</v>
      </c>
      <c r="F28" s="58">
        <v>20</v>
      </c>
      <c r="G28" s="58">
        <v>36</v>
      </c>
      <c r="H28" s="58">
        <f>SUM(F28:G28)</f>
        <v>56</v>
      </c>
      <c r="I28" s="58">
        <v>16</v>
      </c>
      <c r="J28" s="58">
        <v>27</v>
      </c>
      <c r="K28" s="58">
        <v>11</v>
      </c>
      <c r="L28" s="58">
        <v>16</v>
      </c>
      <c r="M28" s="58">
        <v>28</v>
      </c>
      <c r="N28" s="58">
        <v>15</v>
      </c>
      <c r="O28" s="58">
        <f>SUM(I28:N28)</f>
        <v>113</v>
      </c>
      <c r="P28" s="58">
        <v>24</v>
      </c>
      <c r="Q28" s="58">
        <v>12</v>
      </c>
      <c r="R28" s="58">
        <v>16</v>
      </c>
      <c r="S28" s="58">
        <f>SUM(P28:R28)</f>
        <v>52</v>
      </c>
      <c r="T28" s="58">
        <v>0</v>
      </c>
      <c r="U28" s="58">
        <v>0</v>
      </c>
      <c r="V28" s="58">
        <v>0</v>
      </c>
      <c r="W28" s="58">
        <f>SUM(T28:V28)</f>
        <v>0</v>
      </c>
      <c r="X28" s="59">
        <f>SUM(W28,S28,O28,H28)</f>
        <v>221</v>
      </c>
    </row>
    <row r="29" spans="1:24" ht="12.75">
      <c r="A29" s="16"/>
      <c r="B29" s="29"/>
      <c r="C29" s="29"/>
      <c r="D29" s="32" t="s">
        <v>261</v>
      </c>
      <c r="E29" s="53" t="s">
        <v>323</v>
      </c>
      <c r="F29" s="58">
        <v>13</v>
      </c>
      <c r="G29" s="58">
        <v>15</v>
      </c>
      <c r="H29" s="58">
        <f>SUM(F29:G29)</f>
        <v>28</v>
      </c>
      <c r="I29" s="58">
        <v>27</v>
      </c>
      <c r="J29" s="58">
        <v>19</v>
      </c>
      <c r="K29" s="58">
        <v>26</v>
      </c>
      <c r="L29" s="58">
        <v>24</v>
      </c>
      <c r="M29" s="58">
        <v>17</v>
      </c>
      <c r="N29" s="58">
        <v>22</v>
      </c>
      <c r="O29" s="58">
        <f>SUM(I29:N29)</f>
        <v>135</v>
      </c>
      <c r="P29" s="58">
        <v>16</v>
      </c>
      <c r="Q29" s="58">
        <v>18</v>
      </c>
      <c r="R29" s="58">
        <v>14</v>
      </c>
      <c r="S29" s="58">
        <f>SUM(P29:R29)</f>
        <v>48</v>
      </c>
      <c r="T29" s="58">
        <v>0</v>
      </c>
      <c r="U29" s="58">
        <v>0</v>
      </c>
      <c r="V29" s="58">
        <v>0</v>
      </c>
      <c r="W29" s="58">
        <f>SUM(T29:V29)</f>
        <v>0</v>
      </c>
      <c r="X29" s="59">
        <f>SUM(W29,S29,O29,H29)</f>
        <v>211</v>
      </c>
    </row>
    <row r="30" spans="1:24" ht="12.75">
      <c r="A30" s="36"/>
      <c r="B30" s="33"/>
      <c r="C30" s="33"/>
      <c r="D30" s="34"/>
      <c r="E30" s="53" t="s">
        <v>313</v>
      </c>
      <c r="F30" s="58">
        <f aca="true" t="shared" si="7" ref="F30:X30">SUM(F28:F29)</f>
        <v>33</v>
      </c>
      <c r="G30" s="58">
        <f t="shared" si="7"/>
        <v>51</v>
      </c>
      <c r="H30" s="58">
        <f t="shared" si="7"/>
        <v>84</v>
      </c>
      <c r="I30" s="58">
        <f t="shared" si="7"/>
        <v>43</v>
      </c>
      <c r="J30" s="58">
        <f t="shared" si="7"/>
        <v>46</v>
      </c>
      <c r="K30" s="58">
        <f t="shared" si="7"/>
        <v>37</v>
      </c>
      <c r="L30" s="58">
        <f t="shared" si="7"/>
        <v>40</v>
      </c>
      <c r="M30" s="58">
        <f t="shared" si="7"/>
        <v>45</v>
      </c>
      <c r="N30" s="58">
        <f t="shared" si="7"/>
        <v>37</v>
      </c>
      <c r="O30" s="58">
        <f t="shared" si="7"/>
        <v>248</v>
      </c>
      <c r="P30" s="58">
        <f t="shared" si="7"/>
        <v>40</v>
      </c>
      <c r="Q30" s="58">
        <f t="shared" si="7"/>
        <v>30</v>
      </c>
      <c r="R30" s="58">
        <f t="shared" si="7"/>
        <v>30</v>
      </c>
      <c r="S30" s="58">
        <f t="shared" si="7"/>
        <v>100</v>
      </c>
      <c r="T30" s="58">
        <f t="shared" si="7"/>
        <v>0</v>
      </c>
      <c r="U30" s="58">
        <f t="shared" si="7"/>
        <v>0</v>
      </c>
      <c r="V30" s="58">
        <f t="shared" si="7"/>
        <v>0</v>
      </c>
      <c r="W30" s="58">
        <f t="shared" si="7"/>
        <v>0</v>
      </c>
      <c r="X30" s="58">
        <f t="shared" si="7"/>
        <v>432</v>
      </c>
    </row>
    <row r="31" spans="1:24" ht="12.75">
      <c r="A31" s="35">
        <v>9</v>
      </c>
      <c r="B31" s="30" t="s">
        <v>127</v>
      </c>
      <c r="C31" s="30" t="s">
        <v>23</v>
      </c>
      <c r="D31" s="31">
        <v>21020072</v>
      </c>
      <c r="E31" s="53" t="s">
        <v>322</v>
      </c>
      <c r="F31" s="58">
        <v>7</v>
      </c>
      <c r="G31" s="58">
        <v>9</v>
      </c>
      <c r="H31" s="58">
        <f>SUM(F31:G31)</f>
        <v>16</v>
      </c>
      <c r="I31" s="58">
        <v>3</v>
      </c>
      <c r="J31" s="58">
        <v>6</v>
      </c>
      <c r="K31" s="58">
        <v>3</v>
      </c>
      <c r="L31" s="58">
        <v>10</v>
      </c>
      <c r="M31" s="58">
        <v>6</v>
      </c>
      <c r="N31" s="58">
        <v>9</v>
      </c>
      <c r="O31" s="58">
        <f>SUM(I31:N31)</f>
        <v>37</v>
      </c>
      <c r="P31" s="58">
        <v>0</v>
      </c>
      <c r="Q31" s="58">
        <v>0</v>
      </c>
      <c r="R31" s="58">
        <v>0</v>
      </c>
      <c r="S31" s="58">
        <f>SUM(P31:R31)</f>
        <v>0</v>
      </c>
      <c r="T31" s="58">
        <v>0</v>
      </c>
      <c r="U31" s="58">
        <v>0</v>
      </c>
      <c r="V31" s="58">
        <v>0</v>
      </c>
      <c r="W31" s="58">
        <f>SUM(T31:V31)</f>
        <v>0</v>
      </c>
      <c r="X31" s="59">
        <f>SUM(W31,S31,O31,H31)</f>
        <v>53</v>
      </c>
    </row>
    <row r="32" spans="1:24" ht="12.75">
      <c r="A32" s="16"/>
      <c r="B32" s="29"/>
      <c r="C32" s="29"/>
      <c r="D32" s="32" t="s">
        <v>129</v>
      </c>
      <c r="E32" s="53" t="s">
        <v>323</v>
      </c>
      <c r="F32" s="58">
        <v>4</v>
      </c>
      <c r="G32" s="58">
        <v>14</v>
      </c>
      <c r="H32" s="58">
        <f>SUM(F32:G32)</f>
        <v>18</v>
      </c>
      <c r="I32" s="58">
        <v>0</v>
      </c>
      <c r="J32" s="58">
        <v>4</v>
      </c>
      <c r="K32" s="58">
        <v>10</v>
      </c>
      <c r="L32" s="58">
        <v>9</v>
      </c>
      <c r="M32" s="58">
        <v>8</v>
      </c>
      <c r="N32" s="58">
        <v>3</v>
      </c>
      <c r="O32" s="58">
        <f>SUM(I32:N32)</f>
        <v>34</v>
      </c>
      <c r="P32" s="58">
        <v>0</v>
      </c>
      <c r="Q32" s="58">
        <v>0</v>
      </c>
      <c r="R32" s="58">
        <v>0</v>
      </c>
      <c r="S32" s="58">
        <f>SUM(P32:R32)</f>
        <v>0</v>
      </c>
      <c r="T32" s="58">
        <v>0</v>
      </c>
      <c r="U32" s="58">
        <v>0</v>
      </c>
      <c r="V32" s="58">
        <v>0</v>
      </c>
      <c r="W32" s="58">
        <f>SUM(T32:V32)</f>
        <v>0</v>
      </c>
      <c r="X32" s="59">
        <f>SUM(W32,S32,O32,H32)</f>
        <v>52</v>
      </c>
    </row>
    <row r="33" spans="1:24" ht="12.75">
      <c r="A33" s="36"/>
      <c r="B33" s="33"/>
      <c r="C33" s="33"/>
      <c r="D33" s="34"/>
      <c r="E33" s="53" t="s">
        <v>313</v>
      </c>
      <c r="F33" s="58">
        <f aca="true" t="shared" si="8" ref="F33:X33">SUM(F31:F32)</f>
        <v>11</v>
      </c>
      <c r="G33" s="58">
        <f t="shared" si="8"/>
        <v>23</v>
      </c>
      <c r="H33" s="58">
        <f t="shared" si="8"/>
        <v>34</v>
      </c>
      <c r="I33" s="58">
        <f t="shared" si="8"/>
        <v>3</v>
      </c>
      <c r="J33" s="58">
        <f t="shared" si="8"/>
        <v>10</v>
      </c>
      <c r="K33" s="58">
        <f t="shared" si="8"/>
        <v>13</v>
      </c>
      <c r="L33" s="58">
        <f t="shared" si="8"/>
        <v>19</v>
      </c>
      <c r="M33" s="58">
        <f t="shared" si="8"/>
        <v>14</v>
      </c>
      <c r="N33" s="58">
        <f t="shared" si="8"/>
        <v>12</v>
      </c>
      <c r="O33" s="58">
        <f t="shared" si="8"/>
        <v>71</v>
      </c>
      <c r="P33" s="58">
        <f t="shared" si="8"/>
        <v>0</v>
      </c>
      <c r="Q33" s="58">
        <f t="shared" si="8"/>
        <v>0</v>
      </c>
      <c r="R33" s="58">
        <f t="shared" si="8"/>
        <v>0</v>
      </c>
      <c r="S33" s="58">
        <f t="shared" si="8"/>
        <v>0</v>
      </c>
      <c r="T33" s="58">
        <f t="shared" si="8"/>
        <v>0</v>
      </c>
      <c r="U33" s="58">
        <f t="shared" si="8"/>
        <v>0</v>
      </c>
      <c r="V33" s="58">
        <f t="shared" si="8"/>
        <v>0</v>
      </c>
      <c r="W33" s="58">
        <f t="shared" si="8"/>
        <v>0</v>
      </c>
      <c r="X33" s="58">
        <f t="shared" si="8"/>
        <v>105</v>
      </c>
    </row>
    <row r="34" spans="1:24" ht="12.75">
      <c r="A34" s="35">
        <v>10</v>
      </c>
      <c r="B34" s="30" t="s">
        <v>14</v>
      </c>
      <c r="C34" s="30" t="s">
        <v>68</v>
      </c>
      <c r="D34" s="31">
        <v>21020073</v>
      </c>
      <c r="E34" s="53" t="s">
        <v>322</v>
      </c>
      <c r="F34" s="58">
        <v>5</v>
      </c>
      <c r="G34" s="58">
        <v>10</v>
      </c>
      <c r="H34" s="58">
        <f>SUM(F34:G34)</f>
        <v>15</v>
      </c>
      <c r="I34" s="58">
        <v>9</v>
      </c>
      <c r="J34" s="58">
        <v>10</v>
      </c>
      <c r="K34" s="58">
        <v>7</v>
      </c>
      <c r="L34" s="58">
        <v>5</v>
      </c>
      <c r="M34" s="58">
        <v>10</v>
      </c>
      <c r="N34" s="58">
        <v>3</v>
      </c>
      <c r="O34" s="58">
        <f>SUM(I34:N34)</f>
        <v>44</v>
      </c>
      <c r="P34" s="58">
        <v>0</v>
      </c>
      <c r="Q34" s="58">
        <v>0</v>
      </c>
      <c r="R34" s="58">
        <v>0</v>
      </c>
      <c r="S34" s="58">
        <f>SUM(P34:R34)</f>
        <v>0</v>
      </c>
      <c r="T34" s="58">
        <v>0</v>
      </c>
      <c r="U34" s="58">
        <v>0</v>
      </c>
      <c r="V34" s="58">
        <v>0</v>
      </c>
      <c r="W34" s="58">
        <f>SUM(T34:V34)</f>
        <v>0</v>
      </c>
      <c r="X34" s="59">
        <f>SUM(W34,S34,O34,H34)</f>
        <v>59</v>
      </c>
    </row>
    <row r="35" spans="1:24" ht="12.75">
      <c r="A35" s="16"/>
      <c r="B35" s="29"/>
      <c r="C35" s="29"/>
      <c r="D35" s="32" t="s">
        <v>16</v>
      </c>
      <c r="E35" s="53" t="s">
        <v>323</v>
      </c>
      <c r="F35" s="58">
        <v>6</v>
      </c>
      <c r="G35" s="58">
        <v>3</v>
      </c>
      <c r="H35" s="58">
        <f>SUM(F35:G35)</f>
        <v>9</v>
      </c>
      <c r="I35" s="58">
        <v>12</v>
      </c>
      <c r="J35" s="58">
        <v>9</v>
      </c>
      <c r="K35" s="58">
        <v>9</v>
      </c>
      <c r="L35" s="58">
        <v>4</v>
      </c>
      <c r="M35" s="58">
        <v>12</v>
      </c>
      <c r="N35" s="58">
        <v>7</v>
      </c>
      <c r="O35" s="58">
        <f>SUM(I35:N35)</f>
        <v>53</v>
      </c>
      <c r="P35" s="58">
        <v>0</v>
      </c>
      <c r="Q35" s="58">
        <v>0</v>
      </c>
      <c r="R35" s="58">
        <v>0</v>
      </c>
      <c r="S35" s="58">
        <f>SUM(P35:R35)</f>
        <v>0</v>
      </c>
      <c r="T35" s="58">
        <v>0</v>
      </c>
      <c r="U35" s="58">
        <v>0</v>
      </c>
      <c r="V35" s="58">
        <v>0</v>
      </c>
      <c r="W35" s="58">
        <f>SUM(T35:V35)</f>
        <v>0</v>
      </c>
      <c r="X35" s="59">
        <f>SUM(W35,S35,O35,H35)</f>
        <v>62</v>
      </c>
    </row>
    <row r="36" spans="1:24" ht="12.75">
      <c r="A36" s="36"/>
      <c r="B36" s="33"/>
      <c r="C36" s="33"/>
      <c r="D36" s="34"/>
      <c r="E36" s="53" t="s">
        <v>313</v>
      </c>
      <c r="F36" s="58">
        <f aca="true" t="shared" si="9" ref="F36:X36">SUM(F34:F35)</f>
        <v>11</v>
      </c>
      <c r="G36" s="58">
        <f t="shared" si="9"/>
        <v>13</v>
      </c>
      <c r="H36" s="58">
        <f t="shared" si="9"/>
        <v>24</v>
      </c>
      <c r="I36" s="58">
        <f t="shared" si="9"/>
        <v>21</v>
      </c>
      <c r="J36" s="58">
        <f t="shared" si="9"/>
        <v>19</v>
      </c>
      <c r="K36" s="58">
        <f t="shared" si="9"/>
        <v>16</v>
      </c>
      <c r="L36" s="58">
        <f t="shared" si="9"/>
        <v>9</v>
      </c>
      <c r="M36" s="58">
        <f t="shared" si="9"/>
        <v>22</v>
      </c>
      <c r="N36" s="58">
        <f t="shared" si="9"/>
        <v>10</v>
      </c>
      <c r="O36" s="58">
        <f t="shared" si="9"/>
        <v>97</v>
      </c>
      <c r="P36" s="58">
        <f t="shared" si="9"/>
        <v>0</v>
      </c>
      <c r="Q36" s="58">
        <f t="shared" si="9"/>
        <v>0</v>
      </c>
      <c r="R36" s="58">
        <f t="shared" si="9"/>
        <v>0</v>
      </c>
      <c r="S36" s="58">
        <f t="shared" si="9"/>
        <v>0</v>
      </c>
      <c r="T36" s="58">
        <f t="shared" si="9"/>
        <v>0</v>
      </c>
      <c r="U36" s="58">
        <f t="shared" si="9"/>
        <v>0</v>
      </c>
      <c r="V36" s="58">
        <f t="shared" si="9"/>
        <v>0</v>
      </c>
      <c r="W36" s="58">
        <f t="shared" si="9"/>
        <v>0</v>
      </c>
      <c r="X36" s="58">
        <f t="shared" si="9"/>
        <v>121</v>
      </c>
    </row>
    <row r="37" spans="1:24" ht="12.75">
      <c r="A37" s="35">
        <v>11</v>
      </c>
      <c r="B37" s="30" t="s">
        <v>262</v>
      </c>
      <c r="C37" s="30" t="s">
        <v>254</v>
      </c>
      <c r="D37" s="31">
        <v>21020074</v>
      </c>
      <c r="E37" s="53" t="s">
        <v>322</v>
      </c>
      <c r="F37" s="58">
        <v>15</v>
      </c>
      <c r="G37" s="58">
        <v>21</v>
      </c>
      <c r="H37" s="58">
        <f>SUM(F37:G37)</f>
        <v>36</v>
      </c>
      <c r="I37" s="58">
        <v>16</v>
      </c>
      <c r="J37" s="58">
        <v>25</v>
      </c>
      <c r="K37" s="58">
        <v>21</v>
      </c>
      <c r="L37" s="58">
        <v>18</v>
      </c>
      <c r="M37" s="58">
        <v>25</v>
      </c>
      <c r="N37" s="58">
        <v>30</v>
      </c>
      <c r="O37" s="58">
        <f>SUM(I37:N37)</f>
        <v>135</v>
      </c>
      <c r="P37" s="58">
        <v>22</v>
      </c>
      <c r="Q37" s="58">
        <v>19</v>
      </c>
      <c r="R37" s="58">
        <v>7</v>
      </c>
      <c r="S37" s="58">
        <f>SUM(P37:R37)</f>
        <v>48</v>
      </c>
      <c r="T37" s="58">
        <v>0</v>
      </c>
      <c r="U37" s="58">
        <v>0</v>
      </c>
      <c r="V37" s="58">
        <v>0</v>
      </c>
      <c r="W37" s="58">
        <f>SUM(T37:V37)</f>
        <v>0</v>
      </c>
      <c r="X37" s="59">
        <f>SUM(W37,S37,O37,H37)</f>
        <v>219</v>
      </c>
    </row>
    <row r="38" spans="1:24" ht="12.75">
      <c r="A38" s="16"/>
      <c r="B38" s="29"/>
      <c r="C38" s="29"/>
      <c r="D38" s="32" t="s">
        <v>264</v>
      </c>
      <c r="E38" s="53" t="s">
        <v>323</v>
      </c>
      <c r="F38" s="58">
        <v>9</v>
      </c>
      <c r="G38" s="58">
        <v>8</v>
      </c>
      <c r="H38" s="58">
        <f>SUM(F38:G38)</f>
        <v>17</v>
      </c>
      <c r="I38" s="58">
        <v>17</v>
      </c>
      <c r="J38" s="58">
        <v>17</v>
      </c>
      <c r="K38" s="58">
        <v>12</v>
      </c>
      <c r="L38" s="58">
        <v>14</v>
      </c>
      <c r="M38" s="58">
        <v>18</v>
      </c>
      <c r="N38" s="58">
        <v>22</v>
      </c>
      <c r="O38" s="58">
        <f>SUM(I38:N38)</f>
        <v>100</v>
      </c>
      <c r="P38" s="58">
        <v>9</v>
      </c>
      <c r="Q38" s="58">
        <v>14</v>
      </c>
      <c r="R38" s="58">
        <v>16</v>
      </c>
      <c r="S38" s="58">
        <f>SUM(P38:R38)</f>
        <v>39</v>
      </c>
      <c r="T38" s="58">
        <v>0</v>
      </c>
      <c r="U38" s="58">
        <v>0</v>
      </c>
      <c r="V38" s="58">
        <v>0</v>
      </c>
      <c r="W38" s="58">
        <f>SUM(T38:V38)</f>
        <v>0</v>
      </c>
      <c r="X38" s="59">
        <f>SUM(W38,S38,O38,H38)</f>
        <v>156</v>
      </c>
    </row>
    <row r="39" spans="1:24" ht="12.75">
      <c r="A39" s="36"/>
      <c r="B39" s="33"/>
      <c r="C39" s="33"/>
      <c r="D39" s="34"/>
      <c r="E39" s="53" t="s">
        <v>313</v>
      </c>
      <c r="F39" s="58">
        <f aca="true" t="shared" si="10" ref="F39:X39">SUM(F37:F38)</f>
        <v>24</v>
      </c>
      <c r="G39" s="58">
        <f t="shared" si="10"/>
        <v>29</v>
      </c>
      <c r="H39" s="58">
        <f t="shared" si="10"/>
        <v>53</v>
      </c>
      <c r="I39" s="58">
        <f t="shared" si="10"/>
        <v>33</v>
      </c>
      <c r="J39" s="58">
        <f t="shared" si="10"/>
        <v>42</v>
      </c>
      <c r="K39" s="58">
        <f t="shared" si="10"/>
        <v>33</v>
      </c>
      <c r="L39" s="58">
        <f t="shared" si="10"/>
        <v>32</v>
      </c>
      <c r="M39" s="58">
        <f t="shared" si="10"/>
        <v>43</v>
      </c>
      <c r="N39" s="58">
        <f t="shared" si="10"/>
        <v>52</v>
      </c>
      <c r="O39" s="58">
        <f t="shared" si="10"/>
        <v>235</v>
      </c>
      <c r="P39" s="58">
        <f t="shared" si="10"/>
        <v>31</v>
      </c>
      <c r="Q39" s="58">
        <f t="shared" si="10"/>
        <v>33</v>
      </c>
      <c r="R39" s="58">
        <f t="shared" si="10"/>
        <v>23</v>
      </c>
      <c r="S39" s="58">
        <f t="shared" si="10"/>
        <v>87</v>
      </c>
      <c r="T39" s="58">
        <f t="shared" si="10"/>
        <v>0</v>
      </c>
      <c r="U39" s="58">
        <f t="shared" si="10"/>
        <v>0</v>
      </c>
      <c r="V39" s="58">
        <f t="shared" si="10"/>
        <v>0</v>
      </c>
      <c r="W39" s="58">
        <f t="shared" si="10"/>
        <v>0</v>
      </c>
      <c r="X39" s="58">
        <f t="shared" si="10"/>
        <v>375</v>
      </c>
    </row>
    <row r="40" spans="1:24" ht="12.75">
      <c r="A40" s="35">
        <v>12</v>
      </c>
      <c r="B40" s="30" t="s">
        <v>58</v>
      </c>
      <c r="C40" s="30" t="s">
        <v>278</v>
      </c>
      <c r="D40" s="31">
        <v>21020075</v>
      </c>
      <c r="E40" s="53" t="s">
        <v>322</v>
      </c>
      <c r="F40" s="58">
        <v>6</v>
      </c>
      <c r="G40" s="58">
        <v>3</v>
      </c>
      <c r="H40" s="58">
        <f>SUM(F40:G40)</f>
        <v>9</v>
      </c>
      <c r="I40" s="58">
        <v>3</v>
      </c>
      <c r="J40" s="58">
        <v>3</v>
      </c>
      <c r="K40" s="58">
        <v>7</v>
      </c>
      <c r="L40" s="58">
        <v>7</v>
      </c>
      <c r="M40" s="58">
        <v>3</v>
      </c>
      <c r="N40" s="58">
        <v>4</v>
      </c>
      <c r="O40" s="58">
        <f>SUM(I40:N40)</f>
        <v>27</v>
      </c>
      <c r="P40" s="58">
        <v>0</v>
      </c>
      <c r="Q40" s="58">
        <v>0</v>
      </c>
      <c r="R40" s="58">
        <v>0</v>
      </c>
      <c r="S40" s="58">
        <f>SUM(P40:R40)</f>
        <v>0</v>
      </c>
      <c r="T40" s="58">
        <v>0</v>
      </c>
      <c r="U40" s="58">
        <v>0</v>
      </c>
      <c r="V40" s="58">
        <v>0</v>
      </c>
      <c r="W40" s="58">
        <f>SUM(T40:V40)</f>
        <v>0</v>
      </c>
      <c r="X40" s="59">
        <f>SUM(W40,S40,O40,H40)</f>
        <v>36</v>
      </c>
    </row>
    <row r="41" spans="1:24" ht="12.75">
      <c r="A41" s="16"/>
      <c r="B41" s="29"/>
      <c r="C41" s="29"/>
      <c r="D41" s="32" t="s">
        <v>60</v>
      </c>
      <c r="E41" s="53" t="s">
        <v>323</v>
      </c>
      <c r="F41" s="58">
        <v>7</v>
      </c>
      <c r="G41" s="58">
        <v>2</v>
      </c>
      <c r="H41" s="58">
        <f>SUM(F41:G41)</f>
        <v>9</v>
      </c>
      <c r="I41" s="58">
        <v>6</v>
      </c>
      <c r="J41" s="58">
        <v>1</v>
      </c>
      <c r="K41" s="58">
        <v>5</v>
      </c>
      <c r="L41" s="58">
        <v>3</v>
      </c>
      <c r="M41" s="58">
        <v>7</v>
      </c>
      <c r="N41" s="58">
        <v>3</v>
      </c>
      <c r="O41" s="58">
        <f>SUM(I41:N41)</f>
        <v>25</v>
      </c>
      <c r="P41" s="58">
        <v>0</v>
      </c>
      <c r="Q41" s="58">
        <v>0</v>
      </c>
      <c r="R41" s="58">
        <v>0</v>
      </c>
      <c r="S41" s="58">
        <f>SUM(P41:R41)</f>
        <v>0</v>
      </c>
      <c r="T41" s="58">
        <v>0</v>
      </c>
      <c r="U41" s="58">
        <v>0</v>
      </c>
      <c r="V41" s="58">
        <v>0</v>
      </c>
      <c r="W41" s="58">
        <f>SUM(T41:V41)</f>
        <v>0</v>
      </c>
      <c r="X41" s="59">
        <f>SUM(W41,S41,O41,H41)</f>
        <v>34</v>
      </c>
    </row>
    <row r="42" spans="1:24" ht="12.75">
      <c r="A42" s="36"/>
      <c r="B42" s="33"/>
      <c r="C42" s="33"/>
      <c r="D42" s="34"/>
      <c r="E42" s="53" t="s">
        <v>313</v>
      </c>
      <c r="F42" s="58">
        <f aca="true" t="shared" si="11" ref="F42:X42">SUM(F40:F41)</f>
        <v>13</v>
      </c>
      <c r="G42" s="58">
        <f t="shared" si="11"/>
        <v>5</v>
      </c>
      <c r="H42" s="58">
        <f t="shared" si="11"/>
        <v>18</v>
      </c>
      <c r="I42" s="58">
        <f t="shared" si="11"/>
        <v>9</v>
      </c>
      <c r="J42" s="58">
        <f t="shared" si="11"/>
        <v>4</v>
      </c>
      <c r="K42" s="58">
        <f t="shared" si="11"/>
        <v>12</v>
      </c>
      <c r="L42" s="58">
        <f t="shared" si="11"/>
        <v>10</v>
      </c>
      <c r="M42" s="58">
        <f t="shared" si="11"/>
        <v>10</v>
      </c>
      <c r="N42" s="58">
        <f t="shared" si="11"/>
        <v>7</v>
      </c>
      <c r="O42" s="58">
        <f t="shared" si="11"/>
        <v>52</v>
      </c>
      <c r="P42" s="58">
        <f t="shared" si="11"/>
        <v>0</v>
      </c>
      <c r="Q42" s="58">
        <f t="shared" si="11"/>
        <v>0</v>
      </c>
      <c r="R42" s="58">
        <f t="shared" si="11"/>
        <v>0</v>
      </c>
      <c r="S42" s="58">
        <f t="shared" si="11"/>
        <v>0</v>
      </c>
      <c r="T42" s="58">
        <f t="shared" si="11"/>
        <v>0</v>
      </c>
      <c r="U42" s="58">
        <f t="shared" si="11"/>
        <v>0</v>
      </c>
      <c r="V42" s="58">
        <f t="shared" si="11"/>
        <v>0</v>
      </c>
      <c r="W42" s="58">
        <f t="shared" si="11"/>
        <v>0</v>
      </c>
      <c r="X42" s="58">
        <f t="shared" si="11"/>
        <v>70</v>
      </c>
    </row>
    <row r="43" spans="1:24" ht="12.75">
      <c r="A43" s="51"/>
      <c r="B43" s="29"/>
      <c r="C43" s="29"/>
      <c r="D43" s="52"/>
      <c r="E43" s="54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2.75">
      <c r="A44" s="35">
        <v>13</v>
      </c>
      <c r="B44" s="30" t="s">
        <v>184</v>
      </c>
      <c r="C44" s="30" t="s">
        <v>122</v>
      </c>
      <c r="D44" s="31">
        <v>21020076</v>
      </c>
      <c r="E44" s="53" t="s">
        <v>322</v>
      </c>
      <c r="F44" s="58">
        <v>5</v>
      </c>
      <c r="G44" s="58">
        <v>11</v>
      </c>
      <c r="H44" s="58">
        <f>SUM(F44:G44)</f>
        <v>16</v>
      </c>
      <c r="I44" s="58">
        <v>14</v>
      </c>
      <c r="J44" s="58">
        <v>12</v>
      </c>
      <c r="K44" s="58">
        <v>15</v>
      </c>
      <c r="L44" s="58">
        <v>15</v>
      </c>
      <c r="M44" s="58">
        <v>16</v>
      </c>
      <c r="N44" s="58">
        <v>13</v>
      </c>
      <c r="O44" s="58">
        <f>SUM(I44:N44)</f>
        <v>85</v>
      </c>
      <c r="P44" s="58">
        <v>14</v>
      </c>
      <c r="Q44" s="58">
        <v>17</v>
      </c>
      <c r="R44" s="58">
        <v>11</v>
      </c>
      <c r="S44" s="58">
        <f>SUM(P44:R44)</f>
        <v>42</v>
      </c>
      <c r="T44" s="58">
        <v>0</v>
      </c>
      <c r="U44" s="58">
        <v>0</v>
      </c>
      <c r="V44" s="58">
        <v>0</v>
      </c>
      <c r="W44" s="58">
        <f>SUM(T44:V44)</f>
        <v>0</v>
      </c>
      <c r="X44" s="59">
        <f>SUM(W44,S44,O44,H44)</f>
        <v>143</v>
      </c>
    </row>
    <row r="45" spans="1:24" ht="12.75">
      <c r="A45" s="16"/>
      <c r="B45" s="29"/>
      <c r="C45" s="29"/>
      <c r="D45" s="32" t="s">
        <v>186</v>
      </c>
      <c r="E45" s="53" t="s">
        <v>323</v>
      </c>
      <c r="F45" s="58">
        <v>5</v>
      </c>
      <c r="G45" s="58">
        <v>3</v>
      </c>
      <c r="H45" s="58">
        <f>SUM(F45:G45)</f>
        <v>8</v>
      </c>
      <c r="I45" s="58">
        <v>22</v>
      </c>
      <c r="J45" s="58">
        <v>9</v>
      </c>
      <c r="K45" s="58">
        <v>22</v>
      </c>
      <c r="L45" s="58">
        <v>9</v>
      </c>
      <c r="M45" s="58">
        <v>9</v>
      </c>
      <c r="N45" s="58">
        <v>12</v>
      </c>
      <c r="O45" s="58">
        <f>SUM(I45:N45)</f>
        <v>83</v>
      </c>
      <c r="P45" s="58">
        <v>19</v>
      </c>
      <c r="Q45" s="58">
        <v>10</v>
      </c>
      <c r="R45" s="58">
        <v>12</v>
      </c>
      <c r="S45" s="58">
        <f>SUM(P45:R45)</f>
        <v>41</v>
      </c>
      <c r="T45" s="58">
        <v>0</v>
      </c>
      <c r="U45" s="58">
        <v>0</v>
      </c>
      <c r="V45" s="58">
        <v>0</v>
      </c>
      <c r="W45" s="58">
        <f>SUM(T45:V45)</f>
        <v>0</v>
      </c>
      <c r="X45" s="59">
        <f>SUM(W45,S45,O45,H45)</f>
        <v>132</v>
      </c>
    </row>
    <row r="46" spans="1:24" ht="12.75">
      <c r="A46" s="36"/>
      <c r="B46" s="33"/>
      <c r="C46" s="33"/>
      <c r="D46" s="34"/>
      <c r="E46" s="53" t="s">
        <v>313</v>
      </c>
      <c r="F46" s="58">
        <f aca="true" t="shared" si="12" ref="F46:X46">SUM(F44:F45)</f>
        <v>10</v>
      </c>
      <c r="G46" s="58">
        <f t="shared" si="12"/>
        <v>14</v>
      </c>
      <c r="H46" s="58">
        <f t="shared" si="12"/>
        <v>24</v>
      </c>
      <c r="I46" s="58">
        <f t="shared" si="12"/>
        <v>36</v>
      </c>
      <c r="J46" s="58">
        <f t="shared" si="12"/>
        <v>21</v>
      </c>
      <c r="K46" s="58">
        <f t="shared" si="12"/>
        <v>37</v>
      </c>
      <c r="L46" s="58">
        <f t="shared" si="12"/>
        <v>24</v>
      </c>
      <c r="M46" s="58">
        <f t="shared" si="12"/>
        <v>25</v>
      </c>
      <c r="N46" s="58">
        <f t="shared" si="12"/>
        <v>25</v>
      </c>
      <c r="O46" s="58">
        <f t="shared" si="12"/>
        <v>168</v>
      </c>
      <c r="P46" s="58">
        <f t="shared" si="12"/>
        <v>33</v>
      </c>
      <c r="Q46" s="58">
        <f t="shared" si="12"/>
        <v>27</v>
      </c>
      <c r="R46" s="58">
        <f t="shared" si="12"/>
        <v>23</v>
      </c>
      <c r="S46" s="58">
        <f t="shared" si="12"/>
        <v>83</v>
      </c>
      <c r="T46" s="58">
        <f t="shared" si="12"/>
        <v>0</v>
      </c>
      <c r="U46" s="58">
        <f t="shared" si="12"/>
        <v>0</v>
      </c>
      <c r="V46" s="58">
        <f t="shared" si="12"/>
        <v>0</v>
      </c>
      <c r="W46" s="58">
        <f t="shared" si="12"/>
        <v>0</v>
      </c>
      <c r="X46" s="58">
        <f t="shared" si="12"/>
        <v>275</v>
      </c>
    </row>
    <row r="47" spans="1:24" ht="12.75">
      <c r="A47" s="35">
        <v>14</v>
      </c>
      <c r="B47" s="30" t="s">
        <v>283</v>
      </c>
      <c r="C47" s="30" t="s">
        <v>80</v>
      </c>
      <c r="D47" s="31">
        <v>21020077</v>
      </c>
      <c r="E47" s="53" t="s">
        <v>322</v>
      </c>
      <c r="F47" s="58">
        <v>2</v>
      </c>
      <c r="G47" s="58">
        <v>6</v>
      </c>
      <c r="H47" s="58">
        <f>SUM(F47:G47)</f>
        <v>8</v>
      </c>
      <c r="I47" s="58">
        <v>5</v>
      </c>
      <c r="J47" s="58">
        <v>5</v>
      </c>
      <c r="K47" s="58">
        <v>4</v>
      </c>
      <c r="L47" s="58">
        <v>5</v>
      </c>
      <c r="M47" s="58">
        <v>1</v>
      </c>
      <c r="N47" s="58">
        <v>6</v>
      </c>
      <c r="O47" s="58">
        <f>SUM(I47:N47)</f>
        <v>26</v>
      </c>
      <c r="P47" s="58">
        <v>0</v>
      </c>
      <c r="Q47" s="58">
        <v>0</v>
      </c>
      <c r="R47" s="58">
        <v>0</v>
      </c>
      <c r="S47" s="58">
        <f>SUM(P47:R47)</f>
        <v>0</v>
      </c>
      <c r="T47" s="58">
        <v>0</v>
      </c>
      <c r="U47" s="58">
        <v>0</v>
      </c>
      <c r="V47" s="58">
        <v>0</v>
      </c>
      <c r="W47" s="58">
        <f>SUM(T47:V47)</f>
        <v>0</v>
      </c>
      <c r="X47" s="59">
        <f>SUM(W47,S47,O47,H47)</f>
        <v>34</v>
      </c>
    </row>
    <row r="48" spans="1:24" ht="12.75">
      <c r="A48" s="16"/>
      <c r="B48" s="29"/>
      <c r="C48" s="29"/>
      <c r="D48" s="32" t="s">
        <v>285</v>
      </c>
      <c r="E48" s="53" t="s">
        <v>323</v>
      </c>
      <c r="F48" s="58">
        <v>2</v>
      </c>
      <c r="G48" s="58">
        <v>0</v>
      </c>
      <c r="H48" s="58">
        <f>SUM(F48:G48)</f>
        <v>2</v>
      </c>
      <c r="I48" s="58">
        <v>1</v>
      </c>
      <c r="J48" s="58">
        <v>4</v>
      </c>
      <c r="K48" s="58">
        <v>2</v>
      </c>
      <c r="L48" s="58">
        <v>2</v>
      </c>
      <c r="M48" s="58">
        <v>3</v>
      </c>
      <c r="N48" s="58">
        <v>2</v>
      </c>
      <c r="O48" s="58">
        <f>SUM(I48:N48)</f>
        <v>14</v>
      </c>
      <c r="P48" s="58">
        <v>0</v>
      </c>
      <c r="Q48" s="58">
        <v>0</v>
      </c>
      <c r="R48" s="58">
        <v>0</v>
      </c>
      <c r="S48" s="58">
        <f>SUM(P48:R48)</f>
        <v>0</v>
      </c>
      <c r="T48" s="58">
        <v>0</v>
      </c>
      <c r="U48" s="58">
        <v>0</v>
      </c>
      <c r="V48" s="58">
        <v>0</v>
      </c>
      <c r="W48" s="58">
        <f>SUM(T48:V48)</f>
        <v>0</v>
      </c>
      <c r="X48" s="59">
        <f>SUM(W48,S48,O48,H48)</f>
        <v>16</v>
      </c>
    </row>
    <row r="49" spans="1:24" ht="12.75">
      <c r="A49" s="36"/>
      <c r="B49" s="33"/>
      <c r="C49" s="33"/>
      <c r="D49" s="34"/>
      <c r="E49" s="53" t="s">
        <v>313</v>
      </c>
      <c r="F49" s="58">
        <f aca="true" t="shared" si="13" ref="F49:X49">SUM(F47:F48)</f>
        <v>4</v>
      </c>
      <c r="G49" s="58">
        <f t="shared" si="13"/>
        <v>6</v>
      </c>
      <c r="H49" s="58">
        <f t="shared" si="13"/>
        <v>10</v>
      </c>
      <c r="I49" s="58">
        <f t="shared" si="13"/>
        <v>6</v>
      </c>
      <c r="J49" s="58">
        <f t="shared" si="13"/>
        <v>9</v>
      </c>
      <c r="K49" s="58">
        <f t="shared" si="13"/>
        <v>6</v>
      </c>
      <c r="L49" s="58">
        <f t="shared" si="13"/>
        <v>7</v>
      </c>
      <c r="M49" s="58">
        <f t="shared" si="13"/>
        <v>4</v>
      </c>
      <c r="N49" s="58">
        <f t="shared" si="13"/>
        <v>8</v>
      </c>
      <c r="O49" s="58">
        <f t="shared" si="13"/>
        <v>40</v>
      </c>
      <c r="P49" s="58">
        <f t="shared" si="13"/>
        <v>0</v>
      </c>
      <c r="Q49" s="58">
        <f t="shared" si="13"/>
        <v>0</v>
      </c>
      <c r="R49" s="58">
        <f t="shared" si="13"/>
        <v>0</v>
      </c>
      <c r="S49" s="58">
        <f t="shared" si="13"/>
        <v>0</v>
      </c>
      <c r="T49" s="58">
        <f t="shared" si="13"/>
        <v>0</v>
      </c>
      <c r="U49" s="58">
        <f t="shared" si="13"/>
        <v>0</v>
      </c>
      <c r="V49" s="58">
        <f t="shared" si="13"/>
        <v>0</v>
      </c>
      <c r="W49" s="58">
        <f t="shared" si="13"/>
        <v>0</v>
      </c>
      <c r="X49" s="58">
        <f t="shared" si="13"/>
        <v>50</v>
      </c>
    </row>
    <row r="50" spans="1:24" ht="12.75">
      <c r="A50" s="35">
        <v>15</v>
      </c>
      <c r="B50" s="30" t="s">
        <v>157</v>
      </c>
      <c r="C50" s="30" t="s">
        <v>50</v>
      </c>
      <c r="D50" s="31">
        <v>21020078</v>
      </c>
      <c r="E50" s="53" t="s">
        <v>322</v>
      </c>
      <c r="F50" s="58">
        <v>8</v>
      </c>
      <c r="G50" s="58">
        <v>6</v>
      </c>
      <c r="H50" s="58">
        <f>SUM(F50:G50)</f>
        <v>14</v>
      </c>
      <c r="I50" s="58">
        <v>7</v>
      </c>
      <c r="J50" s="58">
        <v>10</v>
      </c>
      <c r="K50" s="58">
        <v>10</v>
      </c>
      <c r="L50" s="58">
        <v>2</v>
      </c>
      <c r="M50" s="58">
        <v>11</v>
      </c>
      <c r="N50" s="58">
        <v>3</v>
      </c>
      <c r="O50" s="58">
        <f>SUM(I50:N50)</f>
        <v>43</v>
      </c>
      <c r="P50" s="58">
        <v>0</v>
      </c>
      <c r="Q50" s="58">
        <v>0</v>
      </c>
      <c r="R50" s="58">
        <v>0</v>
      </c>
      <c r="S50" s="58">
        <f>SUM(P50:R50)</f>
        <v>0</v>
      </c>
      <c r="T50" s="58">
        <v>0</v>
      </c>
      <c r="U50" s="58">
        <v>0</v>
      </c>
      <c r="V50" s="58">
        <v>0</v>
      </c>
      <c r="W50" s="58">
        <f>SUM(T50:V50)</f>
        <v>0</v>
      </c>
      <c r="X50" s="59">
        <f>SUM(W50,S50,O50,H50)</f>
        <v>57</v>
      </c>
    </row>
    <row r="51" spans="1:24" ht="12.75">
      <c r="A51" s="16"/>
      <c r="B51" s="29"/>
      <c r="C51" s="29"/>
      <c r="D51" s="32" t="s">
        <v>159</v>
      </c>
      <c r="E51" s="53" t="s">
        <v>323</v>
      </c>
      <c r="F51" s="58">
        <v>9</v>
      </c>
      <c r="G51" s="58">
        <v>3</v>
      </c>
      <c r="H51" s="58">
        <f>SUM(F51:G51)</f>
        <v>12</v>
      </c>
      <c r="I51" s="58">
        <v>7</v>
      </c>
      <c r="J51" s="58">
        <v>8</v>
      </c>
      <c r="K51" s="58">
        <v>9</v>
      </c>
      <c r="L51" s="58">
        <v>2</v>
      </c>
      <c r="M51" s="58">
        <v>6</v>
      </c>
      <c r="N51" s="58">
        <v>6</v>
      </c>
      <c r="O51" s="58">
        <f>SUM(I51:N51)</f>
        <v>38</v>
      </c>
      <c r="P51" s="58">
        <v>0</v>
      </c>
      <c r="Q51" s="58">
        <v>0</v>
      </c>
      <c r="R51" s="58">
        <v>0</v>
      </c>
      <c r="S51" s="58">
        <f>SUM(P51:R51)</f>
        <v>0</v>
      </c>
      <c r="T51" s="58">
        <v>0</v>
      </c>
      <c r="U51" s="58">
        <v>0</v>
      </c>
      <c r="V51" s="58">
        <v>0</v>
      </c>
      <c r="W51" s="58">
        <f>SUM(T51:V51)</f>
        <v>0</v>
      </c>
      <c r="X51" s="59">
        <f>SUM(W51,S51,O51,H51)</f>
        <v>50</v>
      </c>
    </row>
    <row r="52" spans="1:24" ht="12.75">
      <c r="A52" s="36"/>
      <c r="B52" s="33"/>
      <c r="C52" s="33"/>
      <c r="D52" s="34"/>
      <c r="E52" s="53" t="s">
        <v>313</v>
      </c>
      <c r="F52" s="58">
        <f aca="true" t="shared" si="14" ref="F52:X52">SUM(F50:F51)</f>
        <v>17</v>
      </c>
      <c r="G52" s="58">
        <f t="shared" si="14"/>
        <v>9</v>
      </c>
      <c r="H52" s="58">
        <f t="shared" si="14"/>
        <v>26</v>
      </c>
      <c r="I52" s="58">
        <f t="shared" si="14"/>
        <v>14</v>
      </c>
      <c r="J52" s="58">
        <f t="shared" si="14"/>
        <v>18</v>
      </c>
      <c r="K52" s="58">
        <f t="shared" si="14"/>
        <v>19</v>
      </c>
      <c r="L52" s="58">
        <f t="shared" si="14"/>
        <v>4</v>
      </c>
      <c r="M52" s="58">
        <f t="shared" si="14"/>
        <v>17</v>
      </c>
      <c r="N52" s="58">
        <f t="shared" si="14"/>
        <v>9</v>
      </c>
      <c r="O52" s="58">
        <f t="shared" si="14"/>
        <v>81</v>
      </c>
      <c r="P52" s="58">
        <f t="shared" si="14"/>
        <v>0</v>
      </c>
      <c r="Q52" s="58">
        <f t="shared" si="14"/>
        <v>0</v>
      </c>
      <c r="R52" s="58">
        <f t="shared" si="14"/>
        <v>0</v>
      </c>
      <c r="S52" s="58">
        <f t="shared" si="14"/>
        <v>0</v>
      </c>
      <c r="T52" s="58">
        <f t="shared" si="14"/>
        <v>0</v>
      </c>
      <c r="U52" s="58">
        <f t="shared" si="14"/>
        <v>0</v>
      </c>
      <c r="V52" s="58">
        <f t="shared" si="14"/>
        <v>0</v>
      </c>
      <c r="W52" s="58">
        <f t="shared" si="14"/>
        <v>0</v>
      </c>
      <c r="X52" s="58">
        <f t="shared" si="14"/>
        <v>107</v>
      </c>
    </row>
    <row r="53" spans="1:24" ht="12.75">
      <c r="A53" s="35">
        <v>16</v>
      </c>
      <c r="B53" s="30" t="s">
        <v>109</v>
      </c>
      <c r="C53" s="30" t="s">
        <v>110</v>
      </c>
      <c r="D53" s="31">
        <v>21022002</v>
      </c>
      <c r="E53" s="53" t="s">
        <v>322</v>
      </c>
      <c r="F53" s="58">
        <v>0</v>
      </c>
      <c r="G53" s="58">
        <v>0</v>
      </c>
      <c r="H53" s="58">
        <f>SUM(F53:G53)</f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f>SUM(I53:N53)</f>
        <v>0</v>
      </c>
      <c r="P53" s="58">
        <v>207</v>
      </c>
      <c r="Q53" s="58">
        <v>172</v>
      </c>
      <c r="R53" s="58">
        <v>149</v>
      </c>
      <c r="S53" s="58">
        <f>SUM(P53:R53)</f>
        <v>528</v>
      </c>
      <c r="T53" s="58">
        <v>62</v>
      </c>
      <c r="U53" s="58">
        <v>62</v>
      </c>
      <c r="V53" s="58">
        <v>58</v>
      </c>
      <c r="W53" s="58">
        <f>SUM(T53:V53)</f>
        <v>182</v>
      </c>
      <c r="X53" s="59">
        <f>SUM(W53,S53,O53,H53)</f>
        <v>710</v>
      </c>
    </row>
    <row r="54" spans="1:24" ht="12.75">
      <c r="A54" s="16"/>
      <c r="B54" s="29"/>
      <c r="C54" s="29"/>
      <c r="D54" s="32" t="s">
        <v>111</v>
      </c>
      <c r="E54" s="53" t="s">
        <v>323</v>
      </c>
      <c r="F54" s="58">
        <v>0</v>
      </c>
      <c r="G54" s="58">
        <v>0</v>
      </c>
      <c r="H54" s="58">
        <f>SUM(F54:G54)</f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f>SUM(I54:N54)</f>
        <v>0</v>
      </c>
      <c r="P54" s="58">
        <v>181</v>
      </c>
      <c r="Q54" s="58">
        <v>172</v>
      </c>
      <c r="R54" s="58">
        <v>162</v>
      </c>
      <c r="S54" s="58">
        <f>SUM(P54:R54)</f>
        <v>515</v>
      </c>
      <c r="T54" s="58">
        <v>103</v>
      </c>
      <c r="U54" s="58">
        <v>81</v>
      </c>
      <c r="V54" s="58">
        <v>93</v>
      </c>
      <c r="W54" s="58">
        <f>SUM(T54:V54)</f>
        <v>277</v>
      </c>
      <c r="X54" s="59">
        <f>SUM(W54,S54,O54,H54)</f>
        <v>792</v>
      </c>
    </row>
    <row r="55" spans="1:24" ht="12.75">
      <c r="A55" s="36"/>
      <c r="B55" s="33"/>
      <c r="C55" s="33"/>
      <c r="D55" s="34"/>
      <c r="E55" s="53" t="s">
        <v>313</v>
      </c>
      <c r="F55" s="58">
        <f aca="true" t="shared" si="15" ref="F55:X55">SUM(F53:F54)</f>
        <v>0</v>
      </c>
      <c r="G55" s="58">
        <f t="shared" si="15"/>
        <v>0</v>
      </c>
      <c r="H55" s="58">
        <f t="shared" si="15"/>
        <v>0</v>
      </c>
      <c r="I55" s="58">
        <f t="shared" si="15"/>
        <v>0</v>
      </c>
      <c r="J55" s="58">
        <f t="shared" si="15"/>
        <v>0</v>
      </c>
      <c r="K55" s="58">
        <f t="shared" si="15"/>
        <v>0</v>
      </c>
      <c r="L55" s="58">
        <f t="shared" si="15"/>
        <v>0</v>
      </c>
      <c r="M55" s="58">
        <f t="shared" si="15"/>
        <v>0</v>
      </c>
      <c r="N55" s="58">
        <f t="shared" si="15"/>
        <v>0</v>
      </c>
      <c r="O55" s="58">
        <f t="shared" si="15"/>
        <v>0</v>
      </c>
      <c r="P55" s="58">
        <f t="shared" si="15"/>
        <v>388</v>
      </c>
      <c r="Q55" s="58">
        <f t="shared" si="15"/>
        <v>344</v>
      </c>
      <c r="R55" s="58">
        <f t="shared" si="15"/>
        <v>311</v>
      </c>
      <c r="S55" s="58">
        <f t="shared" si="15"/>
        <v>1043</v>
      </c>
      <c r="T55" s="58">
        <f t="shared" si="15"/>
        <v>165</v>
      </c>
      <c r="U55" s="58">
        <f t="shared" si="15"/>
        <v>143</v>
      </c>
      <c r="V55" s="58">
        <f t="shared" si="15"/>
        <v>151</v>
      </c>
      <c r="W55" s="58">
        <f t="shared" si="15"/>
        <v>459</v>
      </c>
      <c r="X55" s="58">
        <f t="shared" si="15"/>
        <v>1502</v>
      </c>
    </row>
    <row r="56" spans="1:24" ht="12.75">
      <c r="A56" s="159" t="s">
        <v>314</v>
      </c>
      <c r="B56" s="160"/>
      <c r="C56" s="160"/>
      <c r="D56" s="160"/>
      <c r="E56" s="48"/>
      <c r="F56" s="61">
        <f>SUM(F55,F52,F49,F46,F42,F39,F36,F33,F30,F27,F24,F21,F18,F15,F12,F9)</f>
        <v>301</v>
      </c>
      <c r="G56" s="61">
        <f aca="true" t="shared" si="16" ref="G56:X56">SUM(G55,G52,G49,G46,G42,G39,G36,G33,G30,G27,G24,G21,G18,G15,G12,G9)</f>
        <v>314</v>
      </c>
      <c r="H56" s="61">
        <f t="shared" si="16"/>
        <v>615</v>
      </c>
      <c r="I56" s="61">
        <f t="shared" si="16"/>
        <v>350</v>
      </c>
      <c r="J56" s="61">
        <f t="shared" si="16"/>
        <v>332</v>
      </c>
      <c r="K56" s="61">
        <f t="shared" si="16"/>
        <v>356</v>
      </c>
      <c r="L56" s="61">
        <f t="shared" si="16"/>
        <v>338</v>
      </c>
      <c r="M56" s="61">
        <f t="shared" si="16"/>
        <v>403</v>
      </c>
      <c r="N56" s="61">
        <f t="shared" si="16"/>
        <v>344</v>
      </c>
      <c r="O56" s="61">
        <f t="shared" si="16"/>
        <v>2123</v>
      </c>
      <c r="P56" s="61">
        <f t="shared" si="16"/>
        <v>512</v>
      </c>
      <c r="Q56" s="61">
        <f t="shared" si="16"/>
        <v>459</v>
      </c>
      <c r="R56" s="61">
        <f t="shared" si="16"/>
        <v>411</v>
      </c>
      <c r="S56" s="61">
        <f t="shared" si="16"/>
        <v>1382</v>
      </c>
      <c r="T56" s="61">
        <f t="shared" si="16"/>
        <v>165</v>
      </c>
      <c r="U56" s="61">
        <f t="shared" si="16"/>
        <v>143</v>
      </c>
      <c r="V56" s="61">
        <f t="shared" si="16"/>
        <v>151</v>
      </c>
      <c r="W56" s="61">
        <f t="shared" si="16"/>
        <v>459</v>
      </c>
      <c r="X56" s="61">
        <f t="shared" si="16"/>
        <v>4579</v>
      </c>
    </row>
    <row r="58" spans="2:24" ht="12.75">
      <c r="B58" s="6" t="s">
        <v>315</v>
      </c>
      <c r="X58"/>
    </row>
    <row r="59" ht="12.75">
      <c r="X59"/>
    </row>
    <row r="60" spans="2:24" ht="12.75">
      <c r="B60" s="2"/>
      <c r="C60" s="6" t="s">
        <v>320</v>
      </c>
      <c r="X60"/>
    </row>
    <row r="61" spans="7:8" ht="12.75">
      <c r="G61" s="6"/>
      <c r="H61" s="6"/>
    </row>
    <row r="62" spans="2:3" ht="12.75">
      <c r="B62" s="4"/>
      <c r="C62" s="6" t="s">
        <v>321</v>
      </c>
    </row>
    <row r="64" spans="2:3" ht="12.75">
      <c r="B64" s="5"/>
      <c r="C64" s="6" t="s">
        <v>316</v>
      </c>
    </row>
  </sheetData>
  <sheetProtection/>
  <mergeCells count="6">
    <mergeCell ref="F4:W4"/>
    <mergeCell ref="F5:H5"/>
    <mergeCell ref="I5:O5"/>
    <mergeCell ref="P5:R5"/>
    <mergeCell ref="T5:W5"/>
    <mergeCell ref="A56:D56"/>
  </mergeCells>
  <printOptions/>
  <pageMargins left="0.21" right="0.15748031496062992" top="0.3937007874015748" bottom="0.3149606299212598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</cp:lastModifiedBy>
  <cp:lastPrinted>2009-12-08T06:06:26Z</cp:lastPrinted>
  <dcterms:created xsi:type="dcterms:W3CDTF">2009-07-12T02:39:12Z</dcterms:created>
  <dcterms:modified xsi:type="dcterms:W3CDTF">2010-03-04T09:25:16Z</dcterms:modified>
  <cp:category/>
  <cp:version/>
  <cp:contentType/>
  <cp:contentStatus/>
</cp:coreProperties>
</file>