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05" yWindow="-135" windowWidth="17295" windowHeight="8910" tabRatio="868"/>
  </bookViews>
  <sheets>
    <sheet name="จำนวนนักเรียนรวมปี 57 OK 100%" sheetId="40" r:id="rId1"/>
    <sheet name="สรุปรวมรายชั้น OK" sheetId="20" r:id="rId2"/>
    <sheet name="สังกัดเอกชน OK" sheetId="36" r:id="rId3"/>
    <sheet name="นักเรียนรวมปีชญอริย" sheetId="59" r:id="rId4"/>
    <sheet name="นักเรียนรวมชญแกลง" sheetId="60" r:id="rId5"/>
    <sheet name="นักเรียนรวมชญกรมหลวง" sheetId="61" r:id="rId6"/>
    <sheet name="นักเรียนรวมชญสุนทร" sheetId="62" r:id="rId7"/>
    <sheet name="นักเรียนรวมชญวังจัน" sheetId="63" r:id="rId8"/>
    <sheet name="นักเรียนรวมชญเขาชะเมา" sheetId="64" r:id="rId9"/>
    <sheet name="รวมเครือข่าย" sheetId="65" r:id="rId10"/>
    <sheet name="แยกอำเภอแกลง" sheetId="67" r:id="rId11"/>
    <sheet name="แยกอำเภอวังจัน " sheetId="69" r:id="rId12"/>
    <sheet name="แยกอำเภอเขาชะเมา" sheetId="70" r:id="rId13"/>
    <sheet name="รวมอำเภอ" sheetId="71" r:id="rId14"/>
    <sheet name="จำนวนนักเรียนขนาดเล็ก " sheetId="72" r:id="rId15"/>
    <sheet name="ขยายโอกาส" sheetId="73" r:id="rId16"/>
    <sheet name="Sheet1" sheetId="58" r:id="rId17"/>
    <sheet name="Sheet3" sheetId="66" r:id="rId18"/>
  </sheets>
  <definedNames>
    <definedName name="_xlnm.Print_Titles" localSheetId="15">ขยายโอกาส!$4:$6</definedName>
    <definedName name="_xlnm.Print_Titles" localSheetId="14">'จำนวนนักเรียนขนาดเล็ก '!$4:$6</definedName>
    <definedName name="_xlnm.Print_Titles" localSheetId="0">'จำนวนนักเรียนรวมปี 57 OK 100%'!$4:$6</definedName>
    <definedName name="_xlnm.Print_Titles" localSheetId="5">นักเรียนรวมชญกรมหลวง!$4:$6</definedName>
    <definedName name="_xlnm.Print_Titles" localSheetId="4">นักเรียนรวมชญแกลง!$4:$6</definedName>
    <definedName name="_xlnm.Print_Titles" localSheetId="8">นักเรียนรวมชญเขาชะเมา!$4:$6</definedName>
    <definedName name="_xlnm.Print_Titles" localSheetId="7">นักเรียนรวมชญวังจัน!$4:$6</definedName>
    <definedName name="_xlnm.Print_Titles" localSheetId="6">นักเรียนรวมชญสุนทร!$4:$6</definedName>
    <definedName name="_xlnm.Print_Titles" localSheetId="3">นักเรียนรวมปีชญอริย!$4:$6</definedName>
    <definedName name="_xlnm.Print_Titles" localSheetId="10">แยกอำเภอแกลง!$4:$6</definedName>
    <definedName name="_xlnm.Print_Titles" localSheetId="12">แยกอำเภอเขาชะเมา!$4:$6</definedName>
    <definedName name="_xlnm.Print_Titles" localSheetId="11">'แยกอำเภอวังจัน '!$4:$6</definedName>
    <definedName name="_xlnm.Print_Titles" localSheetId="9">รวมเครือข่าย!$4:$6</definedName>
    <definedName name="_xlnm.Print_Titles" localSheetId="13">รวมอำเภอ!$4:$6</definedName>
  </definedNames>
  <calcPr calcId="125725" fullCalcOnLoad="1"/>
</workbook>
</file>

<file path=xl/calcChain.xml><?xml version="1.0" encoding="utf-8"?>
<calcChain xmlns="http://schemas.openxmlformats.org/spreadsheetml/2006/main">
  <c r="E363" i="67"/>
  <c r="N202" i="40"/>
  <c r="S49" i="67"/>
  <c r="N290" i="73"/>
  <c r="G290"/>
  <c r="O363" i="67"/>
  <c r="M363"/>
  <c r="L363"/>
  <c r="K363"/>
  <c r="J363"/>
  <c r="I363"/>
  <c r="H363"/>
  <c r="N363"/>
  <c r="G363"/>
  <c r="G364"/>
  <c r="N250"/>
  <c r="G250"/>
  <c r="S250"/>
  <c r="S366"/>
  <c r="Q249"/>
  <c r="P249"/>
  <c r="O249"/>
  <c r="M249"/>
  <c r="L249"/>
  <c r="K249"/>
  <c r="J249"/>
  <c r="I249"/>
  <c r="H249"/>
  <c r="F249"/>
  <c r="E249"/>
  <c r="R248"/>
  <c r="N248"/>
  <c r="G248"/>
  <c r="S248"/>
  <c r="R247"/>
  <c r="R249"/>
  <c r="N247"/>
  <c r="N249"/>
  <c r="G247"/>
  <c r="G249"/>
  <c r="R366"/>
  <c r="S365" i="40"/>
  <c r="M363"/>
  <c r="L363"/>
  <c r="K363"/>
  <c r="J363"/>
  <c r="I363"/>
  <c r="H363"/>
  <c r="N363"/>
  <c r="S363"/>
  <c r="D43" i="65"/>
  <c r="G363" i="70"/>
  <c r="G43" i="71"/>
  <c r="G45"/>
  <c r="W15" i="36"/>
  <c r="H8"/>
  <c r="O8"/>
  <c r="V8"/>
  <c r="W8"/>
  <c r="V17"/>
  <c r="F27"/>
  <c r="F26"/>
  <c r="F25"/>
  <c r="F24"/>
  <c r="W14"/>
  <c r="W13"/>
  <c r="W12"/>
  <c r="W11"/>
  <c r="W10"/>
  <c r="W9"/>
  <c r="W19"/>
  <c r="W17"/>
  <c r="V18"/>
  <c r="V9"/>
  <c r="V10"/>
  <c r="V11"/>
  <c r="V12"/>
  <c r="V13"/>
  <c r="V14"/>
  <c r="V15"/>
  <c r="V16"/>
  <c r="V7"/>
  <c r="V19"/>
  <c r="V6"/>
  <c r="W6"/>
  <c r="V5"/>
  <c r="O19"/>
  <c r="H19"/>
  <c r="W7"/>
  <c r="W16"/>
  <c r="W5"/>
  <c r="R7" i="40"/>
  <c r="E26" i="36"/>
  <c r="D26"/>
  <c r="H16"/>
  <c r="G15"/>
  <c r="F15"/>
  <c r="E15"/>
  <c r="H15"/>
  <c r="H14"/>
  <c r="H13"/>
  <c r="H12"/>
  <c r="G11"/>
  <c r="F11"/>
  <c r="E11"/>
  <c r="D11"/>
  <c r="H11"/>
  <c r="H10"/>
  <c r="H9"/>
  <c r="R7"/>
  <c r="Q7"/>
  <c r="Q19"/>
  <c r="P7"/>
  <c r="N7"/>
  <c r="M7"/>
  <c r="M19"/>
  <c r="L7"/>
  <c r="K7"/>
  <c r="K19"/>
  <c r="J7"/>
  <c r="I7"/>
  <c r="G7"/>
  <c r="F7"/>
  <c r="E7"/>
  <c r="O6"/>
  <c r="O7"/>
  <c r="H6"/>
  <c r="O5"/>
  <c r="H5"/>
  <c r="H7"/>
  <c r="D20"/>
  <c r="D19"/>
  <c r="D18"/>
  <c r="D17"/>
  <c r="E17"/>
  <c r="F363" i="69"/>
  <c r="E363"/>
  <c r="N14" i="70"/>
  <c r="G14"/>
  <c r="S14"/>
  <c r="S366"/>
  <c r="Q13"/>
  <c r="P13"/>
  <c r="O13"/>
  <c r="M13"/>
  <c r="L13"/>
  <c r="K13"/>
  <c r="J13"/>
  <c r="I13"/>
  <c r="H13"/>
  <c r="F13"/>
  <c r="E13"/>
  <c r="R12"/>
  <c r="N12"/>
  <c r="G12"/>
  <c r="S12"/>
  <c r="R11"/>
  <c r="R13"/>
  <c r="N11"/>
  <c r="N13"/>
  <c r="G11"/>
  <c r="G13"/>
  <c r="S13"/>
  <c r="N14" i="64"/>
  <c r="G14"/>
  <c r="S14"/>
  <c r="S366"/>
  <c r="Q13"/>
  <c r="P13"/>
  <c r="O13"/>
  <c r="M13"/>
  <c r="L13"/>
  <c r="K13"/>
  <c r="J13"/>
  <c r="I13"/>
  <c r="H13"/>
  <c r="F13"/>
  <c r="E13"/>
  <c r="R12"/>
  <c r="N12"/>
  <c r="G12"/>
  <c r="S12"/>
  <c r="R11"/>
  <c r="R13"/>
  <c r="N11"/>
  <c r="N13"/>
  <c r="G11"/>
  <c r="G13"/>
  <c r="S13"/>
  <c r="N338" i="40"/>
  <c r="G338"/>
  <c r="Q337"/>
  <c r="P337"/>
  <c r="O337"/>
  <c r="M337"/>
  <c r="L337"/>
  <c r="K337"/>
  <c r="J337"/>
  <c r="I337"/>
  <c r="H337"/>
  <c r="F337"/>
  <c r="E337"/>
  <c r="R336"/>
  <c r="N336"/>
  <c r="G336"/>
  <c r="S336"/>
  <c r="R335"/>
  <c r="R337"/>
  <c r="N335"/>
  <c r="N337"/>
  <c r="G335"/>
  <c r="G337"/>
  <c r="N346" i="72"/>
  <c r="G346"/>
  <c r="S346"/>
  <c r="R345"/>
  <c r="Q345"/>
  <c r="P345"/>
  <c r="O345"/>
  <c r="M345"/>
  <c r="L345"/>
  <c r="K345"/>
  <c r="J345"/>
  <c r="I345"/>
  <c r="H345"/>
  <c r="F345"/>
  <c r="E345"/>
  <c r="S344"/>
  <c r="R344"/>
  <c r="N344"/>
  <c r="G344"/>
  <c r="R343"/>
  <c r="N343"/>
  <c r="N345"/>
  <c r="G343"/>
  <c r="S343"/>
  <c r="R42" i="64"/>
  <c r="N42"/>
  <c r="G42"/>
  <c r="S42"/>
  <c r="R41"/>
  <c r="Q41"/>
  <c r="P41"/>
  <c r="O41"/>
  <c r="M41"/>
  <c r="L41"/>
  <c r="K41"/>
  <c r="J41"/>
  <c r="I41"/>
  <c r="H41"/>
  <c r="F41"/>
  <c r="E41"/>
  <c r="R40"/>
  <c r="N40"/>
  <c r="G40"/>
  <c r="S40"/>
  <c r="R39"/>
  <c r="N39"/>
  <c r="N41"/>
  <c r="G39"/>
  <c r="S39"/>
  <c r="G345" i="72"/>
  <c r="S345"/>
  <c r="G41" i="64"/>
  <c r="S41"/>
  <c r="N330" i="72"/>
  <c r="G330"/>
  <c r="S330"/>
  <c r="Q329"/>
  <c r="P329"/>
  <c r="O329"/>
  <c r="M329"/>
  <c r="L329"/>
  <c r="K329"/>
  <c r="J329"/>
  <c r="I329"/>
  <c r="H329"/>
  <c r="F329"/>
  <c r="E329"/>
  <c r="R328"/>
  <c r="R329"/>
  <c r="S329"/>
  <c r="N328"/>
  <c r="G328"/>
  <c r="S328"/>
  <c r="R327"/>
  <c r="N327"/>
  <c r="N329"/>
  <c r="G327"/>
  <c r="G329"/>
  <c r="N342"/>
  <c r="G342"/>
  <c r="S342"/>
  <c r="Q341"/>
  <c r="P341"/>
  <c r="O341"/>
  <c r="M341"/>
  <c r="L341"/>
  <c r="K341"/>
  <c r="J341"/>
  <c r="I341"/>
  <c r="H341"/>
  <c r="F341"/>
  <c r="E341"/>
  <c r="R340"/>
  <c r="N340"/>
  <c r="G340"/>
  <c r="S340"/>
  <c r="R339"/>
  <c r="R341"/>
  <c r="S341"/>
  <c r="N339"/>
  <c r="N341"/>
  <c r="G339"/>
  <c r="G341"/>
  <c r="D365" i="62"/>
  <c r="S46" i="65"/>
  <c r="R46"/>
  <c r="Q46"/>
  <c r="P46"/>
  <c r="O46"/>
  <c r="N46"/>
  <c r="M46"/>
  <c r="L46"/>
  <c r="K46"/>
  <c r="J46"/>
  <c r="I46"/>
  <c r="H46"/>
  <c r="G46"/>
  <c r="F46"/>
  <c r="E46"/>
  <c r="D46"/>
  <c r="S45"/>
  <c r="R45"/>
  <c r="Q45"/>
  <c r="P45"/>
  <c r="O45"/>
  <c r="N45"/>
  <c r="M45"/>
  <c r="L45"/>
  <c r="K45"/>
  <c r="J45"/>
  <c r="I45"/>
  <c r="H45"/>
  <c r="G45"/>
  <c r="F45"/>
  <c r="E45"/>
  <c r="D45"/>
  <c r="S44"/>
  <c r="R44"/>
  <c r="Q44"/>
  <c r="P44"/>
  <c r="O44"/>
  <c r="N44"/>
  <c r="M44"/>
  <c r="L44"/>
  <c r="K44"/>
  <c r="J44"/>
  <c r="I44"/>
  <c r="H44"/>
  <c r="G44"/>
  <c r="F44"/>
  <c r="E44"/>
  <c r="D44"/>
  <c r="S43"/>
  <c r="R43"/>
  <c r="Q43"/>
  <c r="P43"/>
  <c r="O43"/>
  <c r="N43"/>
  <c r="M43"/>
  <c r="L43"/>
  <c r="K43"/>
  <c r="J43"/>
  <c r="I43"/>
  <c r="H43"/>
  <c r="G43"/>
  <c r="F43"/>
  <c r="E43"/>
  <c r="D43" i="71"/>
  <c r="N158" i="72"/>
  <c r="G158"/>
  <c r="S158"/>
  <c r="R157"/>
  <c r="M157"/>
  <c r="L157"/>
  <c r="K157"/>
  <c r="J157"/>
  <c r="I157"/>
  <c r="H157"/>
  <c r="F157"/>
  <c r="E157"/>
  <c r="R156"/>
  <c r="N156"/>
  <c r="G156"/>
  <c r="R155"/>
  <c r="N155"/>
  <c r="N157"/>
  <c r="G155"/>
  <c r="S155"/>
  <c r="N186" i="67"/>
  <c r="G186"/>
  <c r="S186"/>
  <c r="R185"/>
  <c r="M185"/>
  <c r="L185"/>
  <c r="K185"/>
  <c r="J185"/>
  <c r="I185"/>
  <c r="H185"/>
  <c r="F185"/>
  <c r="E185"/>
  <c r="R184"/>
  <c r="N184"/>
  <c r="G184"/>
  <c r="S184"/>
  <c r="R183"/>
  <c r="N183"/>
  <c r="G183"/>
  <c r="S183"/>
  <c r="N210"/>
  <c r="G210"/>
  <c r="S210"/>
  <c r="Q209"/>
  <c r="P209"/>
  <c r="O209"/>
  <c r="M209"/>
  <c r="L209"/>
  <c r="K209"/>
  <c r="J209"/>
  <c r="I209"/>
  <c r="H209"/>
  <c r="F209"/>
  <c r="E209"/>
  <c r="R208"/>
  <c r="N208"/>
  <c r="G208"/>
  <c r="G209"/>
  <c r="S208"/>
  <c r="R207"/>
  <c r="R209"/>
  <c r="N207"/>
  <c r="N209"/>
  <c r="G207"/>
  <c r="N74" i="69"/>
  <c r="G74"/>
  <c r="S74"/>
  <c r="Q73"/>
  <c r="P73"/>
  <c r="O73"/>
  <c r="M73"/>
  <c r="L73"/>
  <c r="K73"/>
  <c r="J73"/>
  <c r="I73"/>
  <c r="H73"/>
  <c r="F73"/>
  <c r="E73"/>
  <c r="R72"/>
  <c r="N72"/>
  <c r="G72"/>
  <c r="R71"/>
  <c r="R73"/>
  <c r="N71"/>
  <c r="G71"/>
  <c r="G73"/>
  <c r="R318" i="40"/>
  <c r="N318"/>
  <c r="G318"/>
  <c r="Q317"/>
  <c r="P317"/>
  <c r="O317"/>
  <c r="M317"/>
  <c r="L317"/>
  <c r="K317"/>
  <c r="J317"/>
  <c r="I317"/>
  <c r="H317"/>
  <c r="F317"/>
  <c r="E317"/>
  <c r="R316"/>
  <c r="N316"/>
  <c r="S316"/>
  <c r="G316"/>
  <c r="R315"/>
  <c r="R317"/>
  <c r="N315"/>
  <c r="G315"/>
  <c r="S315"/>
  <c r="R318" i="73"/>
  <c r="N318"/>
  <c r="G318"/>
  <c r="Q317"/>
  <c r="P317"/>
  <c r="O317"/>
  <c r="M317"/>
  <c r="L317"/>
  <c r="K317"/>
  <c r="J317"/>
  <c r="I317"/>
  <c r="H317"/>
  <c r="F317"/>
  <c r="E317"/>
  <c r="R316"/>
  <c r="R317"/>
  <c r="N316"/>
  <c r="G316"/>
  <c r="R315"/>
  <c r="N315"/>
  <c r="S315"/>
  <c r="N317"/>
  <c r="G315"/>
  <c r="R54" i="70"/>
  <c r="N54"/>
  <c r="S54"/>
  <c r="G54"/>
  <c r="Q53"/>
  <c r="P53"/>
  <c r="O53"/>
  <c r="M53"/>
  <c r="L53"/>
  <c r="K53"/>
  <c r="J53"/>
  <c r="I53"/>
  <c r="H53"/>
  <c r="F53"/>
  <c r="E53"/>
  <c r="R52"/>
  <c r="N52"/>
  <c r="G52"/>
  <c r="S52"/>
  <c r="R51"/>
  <c r="R53"/>
  <c r="N51"/>
  <c r="N53"/>
  <c r="G51"/>
  <c r="S51"/>
  <c r="O53" i="64"/>
  <c r="R334" i="73"/>
  <c r="N334"/>
  <c r="G334"/>
  <c r="Q333"/>
  <c r="P333"/>
  <c r="O333"/>
  <c r="M333"/>
  <c r="L333"/>
  <c r="K333"/>
  <c r="J333"/>
  <c r="I333"/>
  <c r="H333"/>
  <c r="F333"/>
  <c r="E333"/>
  <c r="R332"/>
  <c r="R333"/>
  <c r="N332"/>
  <c r="N333"/>
  <c r="G332"/>
  <c r="R331"/>
  <c r="N331"/>
  <c r="G331"/>
  <c r="S331"/>
  <c r="R58" i="70"/>
  <c r="N58"/>
  <c r="S58"/>
  <c r="G58"/>
  <c r="Q57"/>
  <c r="P57"/>
  <c r="O57"/>
  <c r="M57"/>
  <c r="L57"/>
  <c r="K57"/>
  <c r="J57"/>
  <c r="I57"/>
  <c r="H57"/>
  <c r="F57"/>
  <c r="E57"/>
  <c r="R56"/>
  <c r="N56"/>
  <c r="G56"/>
  <c r="R55"/>
  <c r="R57"/>
  <c r="N55"/>
  <c r="N57"/>
  <c r="G55"/>
  <c r="S55"/>
  <c r="R58" i="64"/>
  <c r="N58"/>
  <c r="G58"/>
  <c r="Q57"/>
  <c r="P57"/>
  <c r="O57"/>
  <c r="M57"/>
  <c r="L57"/>
  <c r="K57"/>
  <c r="J57"/>
  <c r="I57"/>
  <c r="H57"/>
  <c r="F57"/>
  <c r="E57"/>
  <c r="R56"/>
  <c r="R57"/>
  <c r="N56"/>
  <c r="G56"/>
  <c r="R55"/>
  <c r="N55"/>
  <c r="N57"/>
  <c r="G55"/>
  <c r="S55"/>
  <c r="N82" i="40"/>
  <c r="G82"/>
  <c r="S82"/>
  <c r="Q81"/>
  <c r="P81"/>
  <c r="O81"/>
  <c r="M81"/>
  <c r="L81"/>
  <c r="K81"/>
  <c r="J81"/>
  <c r="I81"/>
  <c r="H81"/>
  <c r="F81"/>
  <c r="E81"/>
  <c r="R80"/>
  <c r="N80"/>
  <c r="G80"/>
  <c r="R79"/>
  <c r="N79"/>
  <c r="G79"/>
  <c r="S79"/>
  <c r="N82" i="72"/>
  <c r="G82"/>
  <c r="S82"/>
  <c r="Q81"/>
  <c r="P81"/>
  <c r="O81"/>
  <c r="M81"/>
  <c r="L81"/>
  <c r="K81"/>
  <c r="J81"/>
  <c r="I81"/>
  <c r="H81"/>
  <c r="F81"/>
  <c r="E81"/>
  <c r="R80"/>
  <c r="R81"/>
  <c r="N80"/>
  <c r="G80"/>
  <c r="R79"/>
  <c r="N79"/>
  <c r="N81"/>
  <c r="G79"/>
  <c r="G81"/>
  <c r="N226" i="67"/>
  <c r="G226"/>
  <c r="S226"/>
  <c r="Q225"/>
  <c r="P225"/>
  <c r="O225"/>
  <c r="M225"/>
  <c r="L225"/>
  <c r="K225"/>
  <c r="J225"/>
  <c r="I225"/>
  <c r="H225"/>
  <c r="F225"/>
  <c r="E225"/>
  <c r="R224"/>
  <c r="R225"/>
  <c r="N224"/>
  <c r="N225"/>
  <c r="G224"/>
  <c r="R223"/>
  <c r="N223"/>
  <c r="G223"/>
  <c r="G225"/>
  <c r="N50" i="72"/>
  <c r="G50"/>
  <c r="S50"/>
  <c r="Q49"/>
  <c r="P49"/>
  <c r="O49"/>
  <c r="M49"/>
  <c r="L49"/>
  <c r="K49"/>
  <c r="J49"/>
  <c r="I49"/>
  <c r="H49"/>
  <c r="F49"/>
  <c r="E49"/>
  <c r="R48"/>
  <c r="R49"/>
  <c r="N48"/>
  <c r="G48"/>
  <c r="S48"/>
  <c r="R47"/>
  <c r="N47"/>
  <c r="N49"/>
  <c r="G47"/>
  <c r="G49"/>
  <c r="N150" i="67"/>
  <c r="G150"/>
  <c r="S150"/>
  <c r="Q149"/>
  <c r="P149"/>
  <c r="O149"/>
  <c r="M149"/>
  <c r="L149"/>
  <c r="K149"/>
  <c r="J149"/>
  <c r="I149"/>
  <c r="H149"/>
  <c r="F149"/>
  <c r="E149"/>
  <c r="R148"/>
  <c r="R149"/>
  <c r="N148"/>
  <c r="N149"/>
  <c r="G148"/>
  <c r="R147"/>
  <c r="N147"/>
  <c r="G147"/>
  <c r="G149"/>
  <c r="N34" i="61"/>
  <c r="G34"/>
  <c r="S34"/>
  <c r="Q33"/>
  <c r="P33"/>
  <c r="O33"/>
  <c r="M33"/>
  <c r="L33"/>
  <c r="K33"/>
  <c r="J33"/>
  <c r="I33"/>
  <c r="H33"/>
  <c r="F33"/>
  <c r="E33"/>
  <c r="R32"/>
  <c r="N32"/>
  <c r="G32"/>
  <c r="R31"/>
  <c r="R33"/>
  <c r="N31"/>
  <c r="N33"/>
  <c r="G31"/>
  <c r="G33"/>
  <c r="N46" i="69"/>
  <c r="G46"/>
  <c r="S46"/>
  <c r="Q45"/>
  <c r="P45"/>
  <c r="O45"/>
  <c r="M45"/>
  <c r="L45"/>
  <c r="K45"/>
  <c r="J45"/>
  <c r="I45"/>
  <c r="H45"/>
  <c r="F45"/>
  <c r="E45"/>
  <c r="R44"/>
  <c r="N44"/>
  <c r="G44"/>
  <c r="S44"/>
  <c r="R43"/>
  <c r="R45"/>
  <c r="N43"/>
  <c r="G43"/>
  <c r="G45"/>
  <c r="N46" i="63"/>
  <c r="G46"/>
  <c r="S46"/>
  <c r="Q45"/>
  <c r="P45"/>
  <c r="O45"/>
  <c r="M45"/>
  <c r="L45"/>
  <c r="K45"/>
  <c r="J45"/>
  <c r="I45"/>
  <c r="H45"/>
  <c r="F45"/>
  <c r="E45"/>
  <c r="R44"/>
  <c r="N44"/>
  <c r="S44"/>
  <c r="G44"/>
  <c r="G45"/>
  <c r="R43"/>
  <c r="R45"/>
  <c r="N43"/>
  <c r="G43"/>
  <c r="R354" i="73"/>
  <c r="N354"/>
  <c r="S354"/>
  <c r="G354"/>
  <c r="Q353"/>
  <c r="P353"/>
  <c r="O353"/>
  <c r="M353"/>
  <c r="L353"/>
  <c r="K353"/>
  <c r="J353"/>
  <c r="I353"/>
  <c r="H353"/>
  <c r="F353"/>
  <c r="E353"/>
  <c r="R352"/>
  <c r="N352"/>
  <c r="N353"/>
  <c r="G352"/>
  <c r="S352"/>
  <c r="R351"/>
  <c r="R353"/>
  <c r="N351"/>
  <c r="G351"/>
  <c r="S351"/>
  <c r="R42" i="70"/>
  <c r="N42"/>
  <c r="G42"/>
  <c r="S42"/>
  <c r="Q41"/>
  <c r="P41"/>
  <c r="O41"/>
  <c r="M41"/>
  <c r="L41"/>
  <c r="K41"/>
  <c r="J41"/>
  <c r="I41"/>
  <c r="H41"/>
  <c r="F41"/>
  <c r="E41"/>
  <c r="R40"/>
  <c r="N40"/>
  <c r="G40"/>
  <c r="R39"/>
  <c r="N39"/>
  <c r="N41"/>
  <c r="G39"/>
  <c r="G41"/>
  <c r="N351" i="40"/>
  <c r="R310" i="73"/>
  <c r="N310"/>
  <c r="G310"/>
  <c r="S310"/>
  <c r="Q309"/>
  <c r="P309"/>
  <c r="O309"/>
  <c r="M309"/>
  <c r="L309"/>
  <c r="K309"/>
  <c r="J309"/>
  <c r="I309"/>
  <c r="H309"/>
  <c r="F309"/>
  <c r="E309"/>
  <c r="R308"/>
  <c r="N308"/>
  <c r="G308"/>
  <c r="G309"/>
  <c r="S308"/>
  <c r="R307"/>
  <c r="N307"/>
  <c r="N309"/>
  <c r="G307"/>
  <c r="R62" i="70"/>
  <c r="N62"/>
  <c r="G62"/>
  <c r="S62"/>
  <c r="Q61"/>
  <c r="P61"/>
  <c r="O61"/>
  <c r="M61"/>
  <c r="L61"/>
  <c r="K61"/>
  <c r="J61"/>
  <c r="I61"/>
  <c r="H61"/>
  <c r="F61"/>
  <c r="E61"/>
  <c r="R60"/>
  <c r="N60"/>
  <c r="G60"/>
  <c r="S60"/>
  <c r="R59"/>
  <c r="N59"/>
  <c r="N61"/>
  <c r="G59"/>
  <c r="R62" i="64"/>
  <c r="N62"/>
  <c r="G62"/>
  <c r="Q61"/>
  <c r="P61"/>
  <c r="O61"/>
  <c r="M61"/>
  <c r="L61"/>
  <c r="K61"/>
  <c r="J61"/>
  <c r="I61"/>
  <c r="H61"/>
  <c r="F61"/>
  <c r="E61"/>
  <c r="R60"/>
  <c r="N60"/>
  <c r="N61"/>
  <c r="G60"/>
  <c r="R59"/>
  <c r="N59"/>
  <c r="G59"/>
  <c r="G61"/>
  <c r="N30" i="70"/>
  <c r="G30"/>
  <c r="S30"/>
  <c r="Q29"/>
  <c r="P29"/>
  <c r="O29"/>
  <c r="M29"/>
  <c r="L29"/>
  <c r="K29"/>
  <c r="J29"/>
  <c r="I29"/>
  <c r="H29"/>
  <c r="F29"/>
  <c r="E29"/>
  <c r="R28"/>
  <c r="N28"/>
  <c r="N29"/>
  <c r="G28"/>
  <c r="R27"/>
  <c r="N27"/>
  <c r="G27"/>
  <c r="N30" i="64"/>
  <c r="G30"/>
  <c r="S30"/>
  <c r="Q29"/>
  <c r="P29"/>
  <c r="O29"/>
  <c r="M29"/>
  <c r="L29"/>
  <c r="K29"/>
  <c r="J29"/>
  <c r="I29"/>
  <c r="H29"/>
  <c r="F29"/>
  <c r="E29"/>
  <c r="R28"/>
  <c r="N28"/>
  <c r="G28"/>
  <c r="S28"/>
  <c r="R27"/>
  <c r="R29"/>
  <c r="N27"/>
  <c r="N29"/>
  <c r="G27"/>
  <c r="G29"/>
  <c r="S29"/>
  <c r="N222" i="72"/>
  <c r="G222"/>
  <c r="S222"/>
  <c r="Q221"/>
  <c r="P221"/>
  <c r="O221"/>
  <c r="M221"/>
  <c r="L221"/>
  <c r="K221"/>
  <c r="J221"/>
  <c r="I221"/>
  <c r="H221"/>
  <c r="F221"/>
  <c r="E221"/>
  <c r="R220"/>
  <c r="N220"/>
  <c r="G220"/>
  <c r="R219"/>
  <c r="N219"/>
  <c r="N221"/>
  <c r="G219"/>
  <c r="S219"/>
  <c r="G221"/>
  <c r="N38" i="69"/>
  <c r="G38"/>
  <c r="S38"/>
  <c r="Q37"/>
  <c r="P37"/>
  <c r="O37"/>
  <c r="M37"/>
  <c r="L37"/>
  <c r="K37"/>
  <c r="J37"/>
  <c r="I37"/>
  <c r="H37"/>
  <c r="F37"/>
  <c r="E37"/>
  <c r="R36"/>
  <c r="N36"/>
  <c r="G36"/>
  <c r="S36"/>
  <c r="R35"/>
  <c r="R37"/>
  <c r="N35"/>
  <c r="N37"/>
  <c r="G35"/>
  <c r="S35"/>
  <c r="R50" i="64"/>
  <c r="N50"/>
  <c r="G50"/>
  <c r="S50"/>
  <c r="Q49"/>
  <c r="P49"/>
  <c r="O49"/>
  <c r="R49"/>
  <c r="M49"/>
  <c r="L49"/>
  <c r="K49"/>
  <c r="J49"/>
  <c r="I49"/>
  <c r="H49"/>
  <c r="F49"/>
  <c r="E49"/>
  <c r="R48"/>
  <c r="N48"/>
  <c r="N49"/>
  <c r="G48"/>
  <c r="S48"/>
  <c r="R47"/>
  <c r="N47"/>
  <c r="G47"/>
  <c r="R314" i="40"/>
  <c r="N314"/>
  <c r="G314"/>
  <c r="Q313"/>
  <c r="P313"/>
  <c r="O313"/>
  <c r="M313"/>
  <c r="L313"/>
  <c r="K313"/>
  <c r="J313"/>
  <c r="I313"/>
  <c r="H313"/>
  <c r="F313"/>
  <c r="E313"/>
  <c r="R312"/>
  <c r="N312"/>
  <c r="G312"/>
  <c r="S312"/>
  <c r="R311"/>
  <c r="N311"/>
  <c r="N313"/>
  <c r="G311"/>
  <c r="R314" i="73"/>
  <c r="N314"/>
  <c r="G314"/>
  <c r="Q313"/>
  <c r="P313"/>
  <c r="R313"/>
  <c r="O313"/>
  <c r="M313"/>
  <c r="L313"/>
  <c r="K313"/>
  <c r="J313"/>
  <c r="I313"/>
  <c r="H313"/>
  <c r="F313"/>
  <c r="E313"/>
  <c r="R312"/>
  <c r="N312"/>
  <c r="G312"/>
  <c r="S312"/>
  <c r="R311"/>
  <c r="N311"/>
  <c r="N313"/>
  <c r="G311"/>
  <c r="G313"/>
  <c r="S311"/>
  <c r="R48" i="70"/>
  <c r="R47"/>
  <c r="N38" i="61"/>
  <c r="G38"/>
  <c r="S38"/>
  <c r="Q37"/>
  <c r="P37"/>
  <c r="O37"/>
  <c r="M37"/>
  <c r="L37"/>
  <c r="K37"/>
  <c r="J37"/>
  <c r="I37"/>
  <c r="H37"/>
  <c r="F37"/>
  <c r="E37"/>
  <c r="R36"/>
  <c r="N36"/>
  <c r="G36"/>
  <c r="S36"/>
  <c r="R35"/>
  <c r="R37"/>
  <c r="N35"/>
  <c r="N37"/>
  <c r="G35"/>
  <c r="N66" i="40"/>
  <c r="G66"/>
  <c r="S66"/>
  <c r="Q65"/>
  <c r="P65"/>
  <c r="O65"/>
  <c r="M65"/>
  <c r="L65"/>
  <c r="K65"/>
  <c r="J65"/>
  <c r="I65"/>
  <c r="H65"/>
  <c r="F65"/>
  <c r="E65"/>
  <c r="R64"/>
  <c r="N64"/>
  <c r="G64"/>
  <c r="S64"/>
  <c r="R63"/>
  <c r="N63"/>
  <c r="N65"/>
  <c r="G63"/>
  <c r="R54" i="63"/>
  <c r="N54"/>
  <c r="G54"/>
  <c r="S54"/>
  <c r="Q53"/>
  <c r="P53"/>
  <c r="O53"/>
  <c r="M53"/>
  <c r="L53"/>
  <c r="K53"/>
  <c r="J53"/>
  <c r="I53"/>
  <c r="H53"/>
  <c r="F53"/>
  <c r="E53"/>
  <c r="R52"/>
  <c r="N52"/>
  <c r="G52"/>
  <c r="S52"/>
  <c r="R51"/>
  <c r="R53"/>
  <c r="N51"/>
  <c r="N53"/>
  <c r="G51"/>
  <c r="S51"/>
  <c r="R274" i="40"/>
  <c r="N274"/>
  <c r="G274"/>
  <c r="Q273"/>
  <c r="P273"/>
  <c r="O273"/>
  <c r="M273"/>
  <c r="L273"/>
  <c r="K273"/>
  <c r="J273"/>
  <c r="I273"/>
  <c r="H273"/>
  <c r="F273"/>
  <c r="E273"/>
  <c r="R272"/>
  <c r="N272"/>
  <c r="G272"/>
  <c r="R271"/>
  <c r="R273"/>
  <c r="N271"/>
  <c r="G271"/>
  <c r="S271"/>
  <c r="R274" i="73"/>
  <c r="N274"/>
  <c r="G274"/>
  <c r="S274"/>
  <c r="Q273"/>
  <c r="P273"/>
  <c r="O273"/>
  <c r="M273"/>
  <c r="L273"/>
  <c r="K273"/>
  <c r="J273"/>
  <c r="I273"/>
  <c r="H273"/>
  <c r="F273"/>
  <c r="E273"/>
  <c r="R272"/>
  <c r="N272"/>
  <c r="G272"/>
  <c r="R271"/>
  <c r="S271"/>
  <c r="R273"/>
  <c r="N271"/>
  <c r="N273"/>
  <c r="G271"/>
  <c r="R34" i="69"/>
  <c r="N110" i="40"/>
  <c r="G110"/>
  <c r="Q109"/>
  <c r="P109"/>
  <c r="O109"/>
  <c r="M109"/>
  <c r="L109"/>
  <c r="K109"/>
  <c r="J109"/>
  <c r="I109"/>
  <c r="H109"/>
  <c r="F109"/>
  <c r="E109"/>
  <c r="R108"/>
  <c r="N108"/>
  <c r="G108"/>
  <c r="S108"/>
  <c r="R107"/>
  <c r="R109"/>
  <c r="N107"/>
  <c r="N109"/>
  <c r="S109"/>
  <c r="G107"/>
  <c r="S107"/>
  <c r="G109"/>
  <c r="N42" i="67"/>
  <c r="G42"/>
  <c r="S42"/>
  <c r="Q41"/>
  <c r="P41"/>
  <c r="O41"/>
  <c r="M41"/>
  <c r="L41"/>
  <c r="K41"/>
  <c r="J41"/>
  <c r="I41"/>
  <c r="H41"/>
  <c r="F41"/>
  <c r="E41"/>
  <c r="R40"/>
  <c r="R41"/>
  <c r="N40"/>
  <c r="N41"/>
  <c r="G40"/>
  <c r="R39"/>
  <c r="N39"/>
  <c r="G39"/>
  <c r="G41"/>
  <c r="N34" i="63"/>
  <c r="G34"/>
  <c r="S34"/>
  <c r="Q33"/>
  <c r="P33"/>
  <c r="O33"/>
  <c r="M33"/>
  <c r="L33"/>
  <c r="K33"/>
  <c r="J33"/>
  <c r="I33"/>
  <c r="H33"/>
  <c r="F33"/>
  <c r="E33"/>
  <c r="R32"/>
  <c r="R33"/>
  <c r="N32"/>
  <c r="G32"/>
  <c r="R31"/>
  <c r="N31"/>
  <c r="N33"/>
  <c r="G31"/>
  <c r="S35" i="61"/>
  <c r="G53" i="63"/>
  <c r="N10" i="61"/>
  <c r="S10"/>
  <c r="G10"/>
  <c r="Q9"/>
  <c r="P9"/>
  <c r="O9"/>
  <c r="M9"/>
  <c r="L9"/>
  <c r="K9"/>
  <c r="J9"/>
  <c r="I9"/>
  <c r="H9"/>
  <c r="F9"/>
  <c r="E9"/>
  <c r="R8"/>
  <c r="N8"/>
  <c r="G8"/>
  <c r="S8"/>
  <c r="R7"/>
  <c r="R9"/>
  <c r="N7"/>
  <c r="N9"/>
  <c r="G7"/>
  <c r="G9"/>
  <c r="S86" i="72"/>
  <c r="N86"/>
  <c r="G86"/>
  <c r="Q85"/>
  <c r="P85"/>
  <c r="O85"/>
  <c r="M85"/>
  <c r="L85"/>
  <c r="K85"/>
  <c r="J85"/>
  <c r="I85"/>
  <c r="H85"/>
  <c r="F85"/>
  <c r="E85"/>
  <c r="R84"/>
  <c r="S84"/>
  <c r="N84"/>
  <c r="N85"/>
  <c r="G84"/>
  <c r="R83"/>
  <c r="N83"/>
  <c r="G83"/>
  <c r="G85"/>
  <c r="N214" i="67"/>
  <c r="G214"/>
  <c r="S214"/>
  <c r="Q213"/>
  <c r="P213"/>
  <c r="O213"/>
  <c r="M213"/>
  <c r="L213"/>
  <c r="K213"/>
  <c r="J213"/>
  <c r="I213"/>
  <c r="H213"/>
  <c r="F213"/>
  <c r="E213"/>
  <c r="R212"/>
  <c r="N212"/>
  <c r="N213"/>
  <c r="G212"/>
  <c r="S212"/>
  <c r="R211"/>
  <c r="R213"/>
  <c r="N211"/>
  <c r="G211"/>
  <c r="N38" i="62"/>
  <c r="G38"/>
  <c r="S38"/>
  <c r="Q37"/>
  <c r="P37"/>
  <c r="O37"/>
  <c r="M37"/>
  <c r="L37"/>
  <c r="K37"/>
  <c r="J37"/>
  <c r="I37"/>
  <c r="H37"/>
  <c r="F37"/>
  <c r="E37"/>
  <c r="R36"/>
  <c r="N36"/>
  <c r="N37"/>
  <c r="G36"/>
  <c r="R35"/>
  <c r="R37"/>
  <c r="N35"/>
  <c r="G35"/>
  <c r="G37"/>
  <c r="N194" i="72"/>
  <c r="G194"/>
  <c r="S194"/>
  <c r="Q193"/>
  <c r="P193"/>
  <c r="O193"/>
  <c r="M193"/>
  <c r="L193"/>
  <c r="K193"/>
  <c r="J193"/>
  <c r="I193"/>
  <c r="H193"/>
  <c r="F193"/>
  <c r="E193"/>
  <c r="R192"/>
  <c r="N192"/>
  <c r="N193"/>
  <c r="G192"/>
  <c r="R191"/>
  <c r="N191"/>
  <c r="G191"/>
  <c r="N126" i="67"/>
  <c r="G126"/>
  <c r="Q125"/>
  <c r="P125"/>
  <c r="O125"/>
  <c r="M125"/>
  <c r="L125"/>
  <c r="K125"/>
  <c r="J125"/>
  <c r="I125"/>
  <c r="H125"/>
  <c r="F125"/>
  <c r="E125"/>
  <c r="R124"/>
  <c r="N124"/>
  <c r="N125"/>
  <c r="S124"/>
  <c r="G124"/>
  <c r="R123"/>
  <c r="R125"/>
  <c r="N123"/>
  <c r="G123"/>
  <c r="G125"/>
  <c r="N262" i="72"/>
  <c r="G262"/>
  <c r="S262"/>
  <c r="Q261"/>
  <c r="P261"/>
  <c r="O261"/>
  <c r="M261"/>
  <c r="L261"/>
  <c r="K261"/>
  <c r="J261"/>
  <c r="I261"/>
  <c r="H261"/>
  <c r="F261"/>
  <c r="E261"/>
  <c r="R260"/>
  <c r="N260"/>
  <c r="N261"/>
  <c r="G260"/>
  <c r="R259"/>
  <c r="N259"/>
  <c r="G259"/>
  <c r="N22" i="69"/>
  <c r="G22"/>
  <c r="Q21"/>
  <c r="P21"/>
  <c r="O21"/>
  <c r="M21"/>
  <c r="L21"/>
  <c r="K21"/>
  <c r="J21"/>
  <c r="I21"/>
  <c r="H21"/>
  <c r="F21"/>
  <c r="E21"/>
  <c r="R20"/>
  <c r="N20"/>
  <c r="G20"/>
  <c r="R19"/>
  <c r="N19"/>
  <c r="N21"/>
  <c r="G19"/>
  <c r="G21"/>
  <c r="N30"/>
  <c r="G30"/>
  <c r="Q29"/>
  <c r="P29"/>
  <c r="O29"/>
  <c r="M29"/>
  <c r="L29"/>
  <c r="K29"/>
  <c r="J29"/>
  <c r="I29"/>
  <c r="H29"/>
  <c r="F29"/>
  <c r="E29"/>
  <c r="R28"/>
  <c r="N28"/>
  <c r="G28"/>
  <c r="R27"/>
  <c r="R29"/>
  <c r="N27"/>
  <c r="G27"/>
  <c r="N30" i="63"/>
  <c r="G30"/>
  <c r="S30"/>
  <c r="Q29"/>
  <c r="P29"/>
  <c r="O29"/>
  <c r="M29"/>
  <c r="L29"/>
  <c r="K29"/>
  <c r="J29"/>
  <c r="I29"/>
  <c r="H29"/>
  <c r="F29"/>
  <c r="E29"/>
  <c r="R28"/>
  <c r="N28"/>
  <c r="G28"/>
  <c r="R27"/>
  <c r="N27"/>
  <c r="N29"/>
  <c r="G27"/>
  <c r="G29"/>
  <c r="N266" i="72"/>
  <c r="G266"/>
  <c r="R265"/>
  <c r="M265"/>
  <c r="L265"/>
  <c r="K265"/>
  <c r="J265"/>
  <c r="I265"/>
  <c r="H265"/>
  <c r="F265"/>
  <c r="E265"/>
  <c r="G265"/>
  <c r="R264"/>
  <c r="N264"/>
  <c r="G264"/>
  <c r="S264"/>
  <c r="R263"/>
  <c r="S263"/>
  <c r="N263"/>
  <c r="N265"/>
  <c r="G263"/>
  <c r="N26" i="69"/>
  <c r="G26"/>
  <c r="R25"/>
  <c r="M25"/>
  <c r="L25"/>
  <c r="K25"/>
  <c r="J25"/>
  <c r="I25"/>
  <c r="H25"/>
  <c r="F25"/>
  <c r="E25"/>
  <c r="G25"/>
  <c r="R24"/>
  <c r="N24"/>
  <c r="G24"/>
  <c r="R23"/>
  <c r="N23"/>
  <c r="N25"/>
  <c r="G23"/>
  <c r="S23"/>
  <c r="N26" i="63"/>
  <c r="G26"/>
  <c r="S26"/>
  <c r="R25"/>
  <c r="M25"/>
  <c r="L25"/>
  <c r="K25"/>
  <c r="J25"/>
  <c r="I25"/>
  <c r="H25"/>
  <c r="F25"/>
  <c r="G25"/>
  <c r="E25"/>
  <c r="R24"/>
  <c r="N24"/>
  <c r="S24"/>
  <c r="G24"/>
  <c r="R23"/>
  <c r="N23"/>
  <c r="G23"/>
  <c r="N166" i="67"/>
  <c r="G166"/>
  <c r="Q165"/>
  <c r="P165"/>
  <c r="O165"/>
  <c r="M165"/>
  <c r="L165"/>
  <c r="K165"/>
  <c r="J165"/>
  <c r="I165"/>
  <c r="H165"/>
  <c r="F165"/>
  <c r="E165"/>
  <c r="R164"/>
  <c r="N164"/>
  <c r="N165"/>
  <c r="G164"/>
  <c r="R163"/>
  <c r="N163"/>
  <c r="G163"/>
  <c r="G165"/>
  <c r="N50" i="61"/>
  <c r="G50"/>
  <c r="S50"/>
  <c r="Q49"/>
  <c r="P49"/>
  <c r="O49"/>
  <c r="M49"/>
  <c r="L49"/>
  <c r="K49"/>
  <c r="J49"/>
  <c r="I49"/>
  <c r="H49"/>
  <c r="F49"/>
  <c r="E49"/>
  <c r="R48"/>
  <c r="N48"/>
  <c r="N49"/>
  <c r="G48"/>
  <c r="R47"/>
  <c r="R49"/>
  <c r="N47"/>
  <c r="G47"/>
  <c r="N102" i="67"/>
  <c r="G102"/>
  <c r="S102"/>
  <c r="Q101"/>
  <c r="P101"/>
  <c r="O101"/>
  <c r="M101"/>
  <c r="L101"/>
  <c r="K101"/>
  <c r="J101"/>
  <c r="I101"/>
  <c r="H101"/>
  <c r="F101"/>
  <c r="E101"/>
  <c r="R100"/>
  <c r="N100"/>
  <c r="G100"/>
  <c r="S100"/>
  <c r="R99"/>
  <c r="R101"/>
  <c r="N99"/>
  <c r="N101"/>
  <c r="G99"/>
  <c r="G101"/>
  <c r="E363" i="60"/>
  <c r="R230" i="73"/>
  <c r="N230"/>
  <c r="S230"/>
  <c r="Q229"/>
  <c r="P229"/>
  <c r="O229"/>
  <c r="M229"/>
  <c r="L229"/>
  <c r="K229"/>
  <c r="J229"/>
  <c r="I229"/>
  <c r="H229"/>
  <c r="G229"/>
  <c r="R228"/>
  <c r="N228"/>
  <c r="G228"/>
  <c r="S228"/>
  <c r="R227"/>
  <c r="R229"/>
  <c r="N227"/>
  <c r="N229"/>
  <c r="G227"/>
  <c r="S227"/>
  <c r="R246" i="67"/>
  <c r="N246"/>
  <c r="S246"/>
  <c r="Q245"/>
  <c r="P245"/>
  <c r="O245"/>
  <c r="M245"/>
  <c r="L245"/>
  <c r="K245"/>
  <c r="J245"/>
  <c r="I245"/>
  <c r="H245"/>
  <c r="G245"/>
  <c r="R244"/>
  <c r="N244"/>
  <c r="G244"/>
  <c r="S244"/>
  <c r="R243"/>
  <c r="N243"/>
  <c r="N245"/>
  <c r="G243"/>
  <c r="R70" i="62"/>
  <c r="N70"/>
  <c r="S70"/>
  <c r="Q69"/>
  <c r="P69"/>
  <c r="O69"/>
  <c r="M69"/>
  <c r="L69"/>
  <c r="K69"/>
  <c r="J69"/>
  <c r="I69"/>
  <c r="H69"/>
  <c r="G69"/>
  <c r="R68"/>
  <c r="R69"/>
  <c r="N68"/>
  <c r="G68"/>
  <c r="S68"/>
  <c r="R67"/>
  <c r="N67"/>
  <c r="N69"/>
  <c r="G67"/>
  <c r="S67"/>
  <c r="N162" i="67"/>
  <c r="G162"/>
  <c r="S162"/>
  <c r="Q161"/>
  <c r="P161"/>
  <c r="O161"/>
  <c r="M161"/>
  <c r="L161"/>
  <c r="K161"/>
  <c r="J161"/>
  <c r="I161"/>
  <c r="H161"/>
  <c r="F161"/>
  <c r="E161"/>
  <c r="R160"/>
  <c r="R161"/>
  <c r="N160"/>
  <c r="G160"/>
  <c r="S160"/>
  <c r="R159"/>
  <c r="N159"/>
  <c r="N161"/>
  <c r="G159"/>
  <c r="S159"/>
  <c r="G161"/>
  <c r="N46" i="61"/>
  <c r="G46"/>
  <c r="S46"/>
  <c r="Q45"/>
  <c r="P45"/>
  <c r="O45"/>
  <c r="M45"/>
  <c r="L45"/>
  <c r="K45"/>
  <c r="J45"/>
  <c r="I45"/>
  <c r="H45"/>
  <c r="F45"/>
  <c r="E45"/>
  <c r="R44"/>
  <c r="N44"/>
  <c r="G44"/>
  <c r="R43"/>
  <c r="N43"/>
  <c r="N45"/>
  <c r="G43"/>
  <c r="G45"/>
  <c r="N62" i="67"/>
  <c r="N66"/>
  <c r="N26"/>
  <c r="G26"/>
  <c r="S26"/>
  <c r="Q25"/>
  <c r="P25"/>
  <c r="O25"/>
  <c r="M25"/>
  <c r="L25"/>
  <c r="K25"/>
  <c r="J25"/>
  <c r="I25"/>
  <c r="H25"/>
  <c r="F25"/>
  <c r="E25"/>
  <c r="R24"/>
  <c r="N24"/>
  <c r="G24"/>
  <c r="S24"/>
  <c r="R23"/>
  <c r="S23"/>
  <c r="N23"/>
  <c r="N25"/>
  <c r="G23"/>
  <c r="G25"/>
  <c r="N26" i="59"/>
  <c r="G26"/>
  <c r="S26"/>
  <c r="Q25"/>
  <c r="P25"/>
  <c r="O25"/>
  <c r="M25"/>
  <c r="L25"/>
  <c r="K25"/>
  <c r="J25"/>
  <c r="I25"/>
  <c r="H25"/>
  <c r="F25"/>
  <c r="E25"/>
  <c r="R24"/>
  <c r="N24"/>
  <c r="G24"/>
  <c r="S24"/>
  <c r="R23"/>
  <c r="S23"/>
  <c r="N23"/>
  <c r="N25"/>
  <c r="G23"/>
  <c r="G25"/>
  <c r="N114" i="72"/>
  <c r="G114"/>
  <c r="S114"/>
  <c r="R113"/>
  <c r="M113"/>
  <c r="L113"/>
  <c r="K113"/>
  <c r="J113"/>
  <c r="I113"/>
  <c r="H113"/>
  <c r="F113"/>
  <c r="E113"/>
  <c r="R112"/>
  <c r="N112"/>
  <c r="G112"/>
  <c r="R111"/>
  <c r="N111"/>
  <c r="G111"/>
  <c r="G113"/>
  <c r="S111"/>
  <c r="N22" i="67"/>
  <c r="S22"/>
  <c r="G22"/>
  <c r="R21"/>
  <c r="M21"/>
  <c r="L21"/>
  <c r="K21"/>
  <c r="J21"/>
  <c r="I21"/>
  <c r="H21"/>
  <c r="F21"/>
  <c r="E21"/>
  <c r="R20"/>
  <c r="N20"/>
  <c r="N21"/>
  <c r="G20"/>
  <c r="S20"/>
  <c r="R19"/>
  <c r="S19"/>
  <c r="N19"/>
  <c r="G19"/>
  <c r="N22" i="59"/>
  <c r="G22"/>
  <c r="S22"/>
  <c r="R21"/>
  <c r="M21"/>
  <c r="L21"/>
  <c r="K21"/>
  <c r="J21"/>
  <c r="I21"/>
  <c r="H21"/>
  <c r="F21"/>
  <c r="E21"/>
  <c r="R20"/>
  <c r="N20"/>
  <c r="G20"/>
  <c r="S20"/>
  <c r="R19"/>
  <c r="N19"/>
  <c r="N21"/>
  <c r="G19"/>
  <c r="N30" i="40"/>
  <c r="G30"/>
  <c r="S30"/>
  <c r="Q29"/>
  <c r="P29"/>
  <c r="O29"/>
  <c r="M29"/>
  <c r="L29"/>
  <c r="K29"/>
  <c r="J29"/>
  <c r="I29"/>
  <c r="H29"/>
  <c r="F29"/>
  <c r="E29"/>
  <c r="R28"/>
  <c r="N28"/>
  <c r="G28"/>
  <c r="S28"/>
  <c r="R27"/>
  <c r="N27"/>
  <c r="N29"/>
  <c r="G27"/>
  <c r="N234" i="67"/>
  <c r="G234"/>
  <c r="S234"/>
  <c r="Q233"/>
  <c r="P233"/>
  <c r="O233"/>
  <c r="M233"/>
  <c r="L233"/>
  <c r="K233"/>
  <c r="J233"/>
  <c r="I233"/>
  <c r="H233"/>
  <c r="F233"/>
  <c r="E233"/>
  <c r="R232"/>
  <c r="N232"/>
  <c r="G232"/>
  <c r="S232"/>
  <c r="R231"/>
  <c r="R233"/>
  <c r="N231"/>
  <c r="S231"/>
  <c r="N233"/>
  <c r="S233"/>
  <c r="G231"/>
  <c r="G233"/>
  <c r="N230"/>
  <c r="G230"/>
  <c r="S230"/>
  <c r="Q229"/>
  <c r="P229"/>
  <c r="O229"/>
  <c r="M229"/>
  <c r="L229"/>
  <c r="K229"/>
  <c r="J229"/>
  <c r="I229"/>
  <c r="H229"/>
  <c r="F229"/>
  <c r="E229"/>
  <c r="R228"/>
  <c r="N228"/>
  <c r="G228"/>
  <c r="S228"/>
  <c r="R227"/>
  <c r="R229"/>
  <c r="N227"/>
  <c r="N229"/>
  <c r="G227"/>
  <c r="G229"/>
  <c r="S229"/>
  <c r="N54" i="62"/>
  <c r="G54"/>
  <c r="S54"/>
  <c r="Q53"/>
  <c r="P53"/>
  <c r="O53"/>
  <c r="M53"/>
  <c r="L53"/>
  <c r="K53"/>
  <c r="J53"/>
  <c r="I53"/>
  <c r="H53"/>
  <c r="F53"/>
  <c r="E53"/>
  <c r="R52"/>
  <c r="N52"/>
  <c r="G52"/>
  <c r="S52"/>
  <c r="R51"/>
  <c r="R53"/>
  <c r="N51"/>
  <c r="N53"/>
  <c r="G51"/>
  <c r="G53"/>
  <c r="S53"/>
  <c r="N294" i="72"/>
  <c r="G294"/>
  <c r="S294"/>
  <c r="Q293"/>
  <c r="P293"/>
  <c r="O293"/>
  <c r="M293"/>
  <c r="L293"/>
  <c r="K293"/>
  <c r="J293"/>
  <c r="I293"/>
  <c r="H293"/>
  <c r="F293"/>
  <c r="E293"/>
  <c r="R292"/>
  <c r="N292"/>
  <c r="G292"/>
  <c r="S292"/>
  <c r="R291"/>
  <c r="N291"/>
  <c r="N293"/>
  <c r="G291"/>
  <c r="G293"/>
  <c r="N14" i="69"/>
  <c r="G14"/>
  <c r="S14"/>
  <c r="Q13"/>
  <c r="P13"/>
  <c r="O13"/>
  <c r="M13"/>
  <c r="L13"/>
  <c r="K13"/>
  <c r="J13"/>
  <c r="I13"/>
  <c r="H13"/>
  <c r="F13"/>
  <c r="E13"/>
  <c r="R12"/>
  <c r="N12"/>
  <c r="G12"/>
  <c r="S12"/>
  <c r="R11"/>
  <c r="R13"/>
  <c r="N11"/>
  <c r="N13"/>
  <c r="G11"/>
  <c r="N14" i="63"/>
  <c r="G14"/>
  <c r="S14"/>
  <c r="Q13"/>
  <c r="P13"/>
  <c r="O13"/>
  <c r="M13"/>
  <c r="L13"/>
  <c r="K13"/>
  <c r="J13"/>
  <c r="I13"/>
  <c r="H13"/>
  <c r="F13"/>
  <c r="E13"/>
  <c r="R12"/>
  <c r="N12"/>
  <c r="G12"/>
  <c r="G13"/>
  <c r="S12"/>
  <c r="R11"/>
  <c r="R13"/>
  <c r="N11"/>
  <c r="N13"/>
  <c r="G11"/>
  <c r="R298" i="40"/>
  <c r="N298"/>
  <c r="G298"/>
  <c r="S298"/>
  <c r="Q297"/>
  <c r="P297"/>
  <c r="O297"/>
  <c r="M297"/>
  <c r="L297"/>
  <c r="K297"/>
  <c r="J297"/>
  <c r="I297"/>
  <c r="H297"/>
  <c r="F297"/>
  <c r="E297"/>
  <c r="R296"/>
  <c r="N296"/>
  <c r="G296"/>
  <c r="R295"/>
  <c r="N295"/>
  <c r="G295"/>
  <c r="S295"/>
  <c r="R298" i="73"/>
  <c r="N298"/>
  <c r="G298"/>
  <c r="Q297"/>
  <c r="P297"/>
  <c r="O297"/>
  <c r="M297"/>
  <c r="L297"/>
  <c r="K297"/>
  <c r="J297"/>
  <c r="I297"/>
  <c r="H297"/>
  <c r="F297"/>
  <c r="E297"/>
  <c r="R296"/>
  <c r="N296"/>
  <c r="N297"/>
  <c r="G296"/>
  <c r="S296"/>
  <c r="R295"/>
  <c r="N295"/>
  <c r="G295"/>
  <c r="R58" i="69"/>
  <c r="N58"/>
  <c r="G58"/>
  <c r="Q57"/>
  <c r="P57"/>
  <c r="O57"/>
  <c r="M57"/>
  <c r="L57"/>
  <c r="K57"/>
  <c r="J57"/>
  <c r="I57"/>
  <c r="H57"/>
  <c r="F57"/>
  <c r="E57"/>
  <c r="R56"/>
  <c r="N56"/>
  <c r="G56"/>
  <c r="R55"/>
  <c r="N55"/>
  <c r="N57"/>
  <c r="G55"/>
  <c r="S55"/>
  <c r="N238" i="67"/>
  <c r="S238"/>
  <c r="Q237"/>
  <c r="P237"/>
  <c r="O237"/>
  <c r="M237"/>
  <c r="L237"/>
  <c r="K237"/>
  <c r="J237"/>
  <c r="I237"/>
  <c r="H237"/>
  <c r="F237"/>
  <c r="E237"/>
  <c r="R236"/>
  <c r="N236"/>
  <c r="N237"/>
  <c r="G236"/>
  <c r="S236"/>
  <c r="R235"/>
  <c r="R237"/>
  <c r="N235"/>
  <c r="G235"/>
  <c r="S235"/>
  <c r="N62" i="62"/>
  <c r="S62"/>
  <c r="Q61"/>
  <c r="P61"/>
  <c r="O61"/>
  <c r="M61"/>
  <c r="L61"/>
  <c r="K61"/>
  <c r="J61"/>
  <c r="I61"/>
  <c r="H61"/>
  <c r="F61"/>
  <c r="E61"/>
  <c r="R60"/>
  <c r="N60"/>
  <c r="S60"/>
  <c r="G60"/>
  <c r="R59"/>
  <c r="R61"/>
  <c r="N59"/>
  <c r="G59"/>
  <c r="S59"/>
  <c r="G62" i="67"/>
  <c r="S62"/>
  <c r="Q61"/>
  <c r="P61"/>
  <c r="O61"/>
  <c r="M61"/>
  <c r="L61"/>
  <c r="K61"/>
  <c r="J61"/>
  <c r="I61"/>
  <c r="H61"/>
  <c r="F61"/>
  <c r="E61"/>
  <c r="R60"/>
  <c r="N60"/>
  <c r="G60"/>
  <c r="G61"/>
  <c r="R59"/>
  <c r="N59"/>
  <c r="N61"/>
  <c r="G59"/>
  <c r="N62" i="59"/>
  <c r="G62"/>
  <c r="S62"/>
  <c r="Q61"/>
  <c r="P61"/>
  <c r="O61"/>
  <c r="M61"/>
  <c r="L61"/>
  <c r="K61"/>
  <c r="J61"/>
  <c r="I61"/>
  <c r="H61"/>
  <c r="F61"/>
  <c r="E61"/>
  <c r="R60"/>
  <c r="N60"/>
  <c r="G60"/>
  <c r="G61"/>
  <c r="S60"/>
  <c r="R59"/>
  <c r="R61"/>
  <c r="N59"/>
  <c r="N61"/>
  <c r="G59"/>
  <c r="S61"/>
  <c r="N142" i="40"/>
  <c r="S142"/>
  <c r="Q141"/>
  <c r="P141"/>
  <c r="O141"/>
  <c r="M141"/>
  <c r="L141"/>
  <c r="K141"/>
  <c r="J141"/>
  <c r="I141"/>
  <c r="H141"/>
  <c r="F141"/>
  <c r="E141"/>
  <c r="R140"/>
  <c r="N140"/>
  <c r="G140"/>
  <c r="S140"/>
  <c r="R139"/>
  <c r="R141"/>
  <c r="N139"/>
  <c r="N141"/>
  <c r="G139"/>
  <c r="S139"/>
  <c r="N114" i="67"/>
  <c r="S114"/>
  <c r="Q113"/>
  <c r="P113"/>
  <c r="O113"/>
  <c r="M113"/>
  <c r="L113"/>
  <c r="K113"/>
  <c r="J113"/>
  <c r="I113"/>
  <c r="H113"/>
  <c r="F113"/>
  <c r="E113"/>
  <c r="R112"/>
  <c r="N112"/>
  <c r="G112"/>
  <c r="S112"/>
  <c r="R111"/>
  <c r="R113"/>
  <c r="N111"/>
  <c r="N113"/>
  <c r="G111"/>
  <c r="S111"/>
  <c r="R346" i="73"/>
  <c r="N346"/>
  <c r="S346"/>
  <c r="G346"/>
  <c r="Q345"/>
  <c r="P345"/>
  <c r="O345"/>
  <c r="M345"/>
  <c r="L345"/>
  <c r="K345"/>
  <c r="J345"/>
  <c r="I345"/>
  <c r="H345"/>
  <c r="F345"/>
  <c r="E345"/>
  <c r="R344"/>
  <c r="N344"/>
  <c r="G344"/>
  <c r="S344"/>
  <c r="R343"/>
  <c r="N343"/>
  <c r="N345"/>
  <c r="G343"/>
  <c r="R46" i="70"/>
  <c r="N46"/>
  <c r="S46"/>
  <c r="G46"/>
  <c r="Q45"/>
  <c r="P45"/>
  <c r="O45"/>
  <c r="M45"/>
  <c r="L45"/>
  <c r="K45"/>
  <c r="J45"/>
  <c r="I45"/>
  <c r="H45"/>
  <c r="F45"/>
  <c r="E45"/>
  <c r="R44"/>
  <c r="N44"/>
  <c r="S44"/>
  <c r="G44"/>
  <c r="R43"/>
  <c r="R45"/>
  <c r="N43"/>
  <c r="N45"/>
  <c r="G43"/>
  <c r="G45"/>
  <c r="S45"/>
  <c r="R46" i="64"/>
  <c r="R366"/>
  <c r="N46"/>
  <c r="N366"/>
  <c r="G46"/>
  <c r="Q45"/>
  <c r="P45"/>
  <c r="O45"/>
  <c r="M45"/>
  <c r="L45"/>
  <c r="K45"/>
  <c r="J45"/>
  <c r="I45"/>
  <c r="H45"/>
  <c r="F45"/>
  <c r="E45"/>
  <c r="R44"/>
  <c r="N44"/>
  <c r="G44"/>
  <c r="R43"/>
  <c r="R45"/>
  <c r="N43"/>
  <c r="N45"/>
  <c r="G43"/>
  <c r="S43"/>
  <c r="R346" i="40"/>
  <c r="R350"/>
  <c r="R354"/>
  <c r="R349"/>
  <c r="N234" i="72"/>
  <c r="G234"/>
  <c r="S234"/>
  <c r="Q233"/>
  <c r="P233"/>
  <c r="R233"/>
  <c r="O233"/>
  <c r="M233"/>
  <c r="L233"/>
  <c r="K233"/>
  <c r="J233"/>
  <c r="I233"/>
  <c r="H233"/>
  <c r="F233"/>
  <c r="E233"/>
  <c r="R232"/>
  <c r="N232"/>
  <c r="G232"/>
  <c r="S232"/>
  <c r="R231"/>
  <c r="N231"/>
  <c r="N233"/>
  <c r="G231"/>
  <c r="N198" i="67"/>
  <c r="G198"/>
  <c r="S198"/>
  <c r="Q197"/>
  <c r="P197"/>
  <c r="O197"/>
  <c r="M197"/>
  <c r="L197"/>
  <c r="K197"/>
  <c r="J197"/>
  <c r="I197"/>
  <c r="H197"/>
  <c r="F197"/>
  <c r="E197"/>
  <c r="R196"/>
  <c r="N196"/>
  <c r="G196"/>
  <c r="S196"/>
  <c r="R195"/>
  <c r="N195"/>
  <c r="G195"/>
  <c r="G197"/>
  <c r="N22" i="62"/>
  <c r="G22"/>
  <c r="S22"/>
  <c r="Q21"/>
  <c r="P21"/>
  <c r="R21"/>
  <c r="O21"/>
  <c r="M21"/>
  <c r="L21"/>
  <c r="K21"/>
  <c r="J21"/>
  <c r="I21"/>
  <c r="H21"/>
  <c r="F21"/>
  <c r="E21"/>
  <c r="R20"/>
  <c r="N20"/>
  <c r="G20"/>
  <c r="S20"/>
  <c r="R19"/>
  <c r="N19"/>
  <c r="N21"/>
  <c r="G19"/>
  <c r="G21"/>
  <c r="R290" i="73"/>
  <c r="R366"/>
  <c r="Q289"/>
  <c r="P289"/>
  <c r="O289"/>
  <c r="M289"/>
  <c r="L289"/>
  <c r="K289"/>
  <c r="J289"/>
  <c r="I289"/>
  <c r="H289"/>
  <c r="F289"/>
  <c r="E289"/>
  <c r="R288"/>
  <c r="N288"/>
  <c r="N289"/>
  <c r="G288"/>
  <c r="G289"/>
  <c r="S288"/>
  <c r="R287"/>
  <c r="N287"/>
  <c r="G287"/>
  <c r="R62" i="69"/>
  <c r="N62"/>
  <c r="G62"/>
  <c r="Q61"/>
  <c r="P61"/>
  <c r="O61"/>
  <c r="M61"/>
  <c r="L61"/>
  <c r="K61"/>
  <c r="J61"/>
  <c r="I61"/>
  <c r="H61"/>
  <c r="F61"/>
  <c r="E61"/>
  <c r="R60"/>
  <c r="N60"/>
  <c r="G60"/>
  <c r="S60"/>
  <c r="R59"/>
  <c r="R61"/>
  <c r="N59"/>
  <c r="N61"/>
  <c r="G59"/>
  <c r="S59"/>
  <c r="R62" i="63"/>
  <c r="N62"/>
  <c r="G62"/>
  <c r="R61"/>
  <c r="Q61"/>
  <c r="P61"/>
  <c r="O61"/>
  <c r="M61"/>
  <c r="L61"/>
  <c r="K61"/>
  <c r="J61"/>
  <c r="I61"/>
  <c r="H61"/>
  <c r="F61"/>
  <c r="E61"/>
  <c r="R60"/>
  <c r="N60"/>
  <c r="G60"/>
  <c r="R59"/>
  <c r="N59"/>
  <c r="N61"/>
  <c r="G59"/>
  <c r="N98" i="72"/>
  <c r="G98"/>
  <c r="R97"/>
  <c r="M97"/>
  <c r="L97"/>
  <c r="K97"/>
  <c r="J97"/>
  <c r="I97"/>
  <c r="H97"/>
  <c r="F97"/>
  <c r="E97"/>
  <c r="R96"/>
  <c r="N96"/>
  <c r="G96"/>
  <c r="S96"/>
  <c r="R95"/>
  <c r="N95"/>
  <c r="N97"/>
  <c r="G95"/>
  <c r="N218" i="67"/>
  <c r="G218"/>
  <c r="S218"/>
  <c r="R217"/>
  <c r="M217"/>
  <c r="L217"/>
  <c r="K217"/>
  <c r="J217"/>
  <c r="I217"/>
  <c r="H217"/>
  <c r="F217"/>
  <c r="E217"/>
  <c r="R216"/>
  <c r="N216"/>
  <c r="N217"/>
  <c r="S217"/>
  <c r="G216"/>
  <c r="R215"/>
  <c r="N215"/>
  <c r="G215"/>
  <c r="S215"/>
  <c r="N42" i="62"/>
  <c r="G42"/>
  <c r="S42"/>
  <c r="R41"/>
  <c r="M41"/>
  <c r="L41"/>
  <c r="K41"/>
  <c r="J41"/>
  <c r="I41"/>
  <c r="H41"/>
  <c r="F41"/>
  <c r="E41"/>
  <c r="R40"/>
  <c r="N40"/>
  <c r="G40"/>
  <c r="S40"/>
  <c r="R39"/>
  <c r="S39"/>
  <c r="N39"/>
  <c r="N41"/>
  <c r="G39"/>
  <c r="N54" i="67"/>
  <c r="G54"/>
  <c r="S54"/>
  <c r="Q53"/>
  <c r="P53"/>
  <c r="O53"/>
  <c r="M53"/>
  <c r="L53"/>
  <c r="K53"/>
  <c r="J53"/>
  <c r="I53"/>
  <c r="H53"/>
  <c r="F53"/>
  <c r="E53"/>
  <c r="D53"/>
  <c r="R52"/>
  <c r="N52"/>
  <c r="G52"/>
  <c r="R51"/>
  <c r="R53"/>
  <c r="N51"/>
  <c r="N53"/>
  <c r="G51"/>
  <c r="N54" i="59"/>
  <c r="G54"/>
  <c r="S54"/>
  <c r="Q53"/>
  <c r="P53"/>
  <c r="O53"/>
  <c r="M53"/>
  <c r="L53"/>
  <c r="K53"/>
  <c r="J53"/>
  <c r="I53"/>
  <c r="H53"/>
  <c r="F53"/>
  <c r="E53"/>
  <c r="D53"/>
  <c r="R52"/>
  <c r="N52"/>
  <c r="N53"/>
  <c r="G52"/>
  <c r="R51"/>
  <c r="R53"/>
  <c r="N51"/>
  <c r="G51"/>
  <c r="G53"/>
  <c r="S53"/>
  <c r="G104" i="40"/>
  <c r="G103"/>
  <c r="N10" i="60"/>
  <c r="G10"/>
  <c r="S10"/>
  <c r="Q9"/>
  <c r="P9"/>
  <c r="O9"/>
  <c r="M9"/>
  <c r="L9"/>
  <c r="K9"/>
  <c r="J9"/>
  <c r="I9"/>
  <c r="H9"/>
  <c r="F9"/>
  <c r="E9"/>
  <c r="R8"/>
  <c r="N8"/>
  <c r="G8"/>
  <c r="S8"/>
  <c r="R7"/>
  <c r="R9"/>
  <c r="N7"/>
  <c r="N9"/>
  <c r="G7"/>
  <c r="G9"/>
  <c r="N166" i="40"/>
  <c r="G166"/>
  <c r="S166"/>
  <c r="Q165"/>
  <c r="P165"/>
  <c r="O165"/>
  <c r="M165"/>
  <c r="L165"/>
  <c r="K165"/>
  <c r="J165"/>
  <c r="I165"/>
  <c r="H165"/>
  <c r="F165"/>
  <c r="E165"/>
  <c r="R164"/>
  <c r="N164"/>
  <c r="G164"/>
  <c r="S164"/>
  <c r="R163"/>
  <c r="N163"/>
  <c r="N165"/>
  <c r="G163"/>
  <c r="N166" i="72"/>
  <c r="G166"/>
  <c r="S166"/>
  <c r="Q165"/>
  <c r="P165"/>
  <c r="O165"/>
  <c r="M165"/>
  <c r="L165"/>
  <c r="K165"/>
  <c r="J165"/>
  <c r="I165"/>
  <c r="H165"/>
  <c r="F165"/>
  <c r="E165"/>
  <c r="R164"/>
  <c r="N164"/>
  <c r="G164"/>
  <c r="S164"/>
  <c r="R163"/>
  <c r="S163"/>
  <c r="N163"/>
  <c r="N165"/>
  <c r="G163"/>
  <c r="N218" i="40"/>
  <c r="G218"/>
  <c r="S218"/>
  <c r="Q217"/>
  <c r="P217"/>
  <c r="O217"/>
  <c r="M217"/>
  <c r="L217"/>
  <c r="K217"/>
  <c r="J217"/>
  <c r="I217"/>
  <c r="H217"/>
  <c r="F217"/>
  <c r="E217"/>
  <c r="R216"/>
  <c r="N216"/>
  <c r="N217"/>
  <c r="G216"/>
  <c r="R215"/>
  <c r="R217"/>
  <c r="N215"/>
  <c r="G215"/>
  <c r="G217"/>
  <c r="N34" i="67"/>
  <c r="G34"/>
  <c r="S34"/>
  <c r="Q33"/>
  <c r="P33"/>
  <c r="O33"/>
  <c r="M33"/>
  <c r="L33"/>
  <c r="K33"/>
  <c r="J33"/>
  <c r="I33"/>
  <c r="H33"/>
  <c r="F33"/>
  <c r="E33"/>
  <c r="R32"/>
  <c r="N32"/>
  <c r="S32"/>
  <c r="G32"/>
  <c r="R31"/>
  <c r="R33"/>
  <c r="N31"/>
  <c r="G31"/>
  <c r="G33"/>
  <c r="N42" i="69"/>
  <c r="G42"/>
  <c r="S42"/>
  <c r="Q41"/>
  <c r="P41"/>
  <c r="O41"/>
  <c r="M41"/>
  <c r="L41"/>
  <c r="K41"/>
  <c r="J41"/>
  <c r="I41"/>
  <c r="H41"/>
  <c r="F41"/>
  <c r="E41"/>
  <c r="R40"/>
  <c r="N40"/>
  <c r="G40"/>
  <c r="R39"/>
  <c r="N39"/>
  <c r="G39"/>
  <c r="S39"/>
  <c r="N42" i="63"/>
  <c r="G42"/>
  <c r="S42"/>
  <c r="Q41"/>
  <c r="P41"/>
  <c r="O41"/>
  <c r="M41"/>
  <c r="L41"/>
  <c r="K41"/>
  <c r="J41"/>
  <c r="I41"/>
  <c r="H41"/>
  <c r="F41"/>
  <c r="E41"/>
  <c r="R40"/>
  <c r="N40"/>
  <c r="G40"/>
  <c r="G41"/>
  <c r="S40"/>
  <c r="R39"/>
  <c r="R41"/>
  <c r="N39"/>
  <c r="G39"/>
  <c r="N78" i="67"/>
  <c r="G78"/>
  <c r="S78"/>
  <c r="R77"/>
  <c r="M77"/>
  <c r="L77"/>
  <c r="K77"/>
  <c r="J77"/>
  <c r="I77"/>
  <c r="H77"/>
  <c r="F77"/>
  <c r="E77"/>
  <c r="R76"/>
  <c r="N76"/>
  <c r="G76"/>
  <c r="S76"/>
  <c r="R75"/>
  <c r="N75"/>
  <c r="N77"/>
  <c r="G75"/>
  <c r="N22" i="60"/>
  <c r="G22"/>
  <c r="R21"/>
  <c r="M21"/>
  <c r="L21"/>
  <c r="K21"/>
  <c r="J21"/>
  <c r="I21"/>
  <c r="H21"/>
  <c r="F21"/>
  <c r="E21"/>
  <c r="R20"/>
  <c r="N20"/>
  <c r="G20"/>
  <c r="G21"/>
  <c r="R19"/>
  <c r="N19"/>
  <c r="G19"/>
  <c r="S19"/>
  <c r="E125" i="40"/>
  <c r="N362" i="72"/>
  <c r="G362"/>
  <c r="Q361"/>
  <c r="P361"/>
  <c r="O361"/>
  <c r="M361"/>
  <c r="L361"/>
  <c r="K361"/>
  <c r="J361"/>
  <c r="I361"/>
  <c r="H361"/>
  <c r="F361"/>
  <c r="E361"/>
  <c r="R360"/>
  <c r="N360"/>
  <c r="G360"/>
  <c r="S360"/>
  <c r="R359"/>
  <c r="R361"/>
  <c r="N359"/>
  <c r="N361"/>
  <c r="G359"/>
  <c r="G361"/>
  <c r="N10" i="70"/>
  <c r="G10"/>
  <c r="Q9"/>
  <c r="P9"/>
  <c r="O9"/>
  <c r="M9"/>
  <c r="L9"/>
  <c r="K9"/>
  <c r="J9"/>
  <c r="I9"/>
  <c r="H9"/>
  <c r="F9"/>
  <c r="E9"/>
  <c r="R8"/>
  <c r="N8"/>
  <c r="G8"/>
  <c r="S8"/>
  <c r="R7"/>
  <c r="N7"/>
  <c r="N9"/>
  <c r="G7"/>
  <c r="G9"/>
  <c r="N10" i="64"/>
  <c r="G10"/>
  <c r="S10"/>
  <c r="Q9"/>
  <c r="P9"/>
  <c r="O9"/>
  <c r="M9"/>
  <c r="L9"/>
  <c r="K9"/>
  <c r="J9"/>
  <c r="I9"/>
  <c r="H9"/>
  <c r="F9"/>
  <c r="E9"/>
  <c r="R8"/>
  <c r="N8"/>
  <c r="N9"/>
  <c r="G8"/>
  <c r="R7"/>
  <c r="N7"/>
  <c r="G7"/>
  <c r="S7"/>
  <c r="G9"/>
  <c r="N10" i="67"/>
  <c r="G10"/>
  <c r="Q9"/>
  <c r="P9"/>
  <c r="O9"/>
  <c r="M9"/>
  <c r="L9"/>
  <c r="K9"/>
  <c r="J9"/>
  <c r="I9"/>
  <c r="H9"/>
  <c r="F9"/>
  <c r="E9"/>
  <c r="R8"/>
  <c r="N8"/>
  <c r="G8"/>
  <c r="S8"/>
  <c r="R7"/>
  <c r="R9"/>
  <c r="N7"/>
  <c r="G7"/>
  <c r="N10" i="59"/>
  <c r="G10"/>
  <c r="S10"/>
  <c r="Q9"/>
  <c r="P9"/>
  <c r="O9"/>
  <c r="M9"/>
  <c r="L9"/>
  <c r="K9"/>
  <c r="J9"/>
  <c r="I9"/>
  <c r="H9"/>
  <c r="F9"/>
  <c r="E9"/>
  <c r="R8"/>
  <c r="N8"/>
  <c r="G8"/>
  <c r="R7"/>
  <c r="N7"/>
  <c r="N9"/>
  <c r="G7"/>
  <c r="S7"/>
  <c r="G9"/>
  <c r="N98" i="67"/>
  <c r="S98"/>
  <c r="G98"/>
  <c r="Q97"/>
  <c r="P97"/>
  <c r="O97"/>
  <c r="M97"/>
  <c r="L97"/>
  <c r="K97"/>
  <c r="J97"/>
  <c r="I97"/>
  <c r="H97"/>
  <c r="F97"/>
  <c r="E97"/>
  <c r="R96"/>
  <c r="N96"/>
  <c r="N97"/>
  <c r="G96"/>
  <c r="R95"/>
  <c r="N95"/>
  <c r="G95"/>
  <c r="G97"/>
  <c r="N42" i="60"/>
  <c r="G42"/>
  <c r="S42"/>
  <c r="Q41"/>
  <c r="P41"/>
  <c r="O41"/>
  <c r="M41"/>
  <c r="L41"/>
  <c r="K41"/>
  <c r="J41"/>
  <c r="I41"/>
  <c r="H41"/>
  <c r="F41"/>
  <c r="E41"/>
  <c r="R40"/>
  <c r="N40"/>
  <c r="N41"/>
  <c r="G40"/>
  <c r="G41"/>
  <c r="R39"/>
  <c r="N39"/>
  <c r="G39"/>
  <c r="N50" i="67"/>
  <c r="G50"/>
  <c r="S50"/>
  <c r="R49"/>
  <c r="M49"/>
  <c r="L49"/>
  <c r="K49"/>
  <c r="J49"/>
  <c r="I49"/>
  <c r="H49"/>
  <c r="F49"/>
  <c r="E49"/>
  <c r="R48"/>
  <c r="N48"/>
  <c r="S48"/>
  <c r="G48"/>
  <c r="R47"/>
  <c r="N47"/>
  <c r="G47"/>
  <c r="N50" i="59"/>
  <c r="S50"/>
  <c r="G50"/>
  <c r="R49"/>
  <c r="M49"/>
  <c r="L49"/>
  <c r="K49"/>
  <c r="J49"/>
  <c r="I49"/>
  <c r="H49"/>
  <c r="F49"/>
  <c r="E49"/>
  <c r="R48"/>
  <c r="N48"/>
  <c r="G48"/>
  <c r="R47"/>
  <c r="N47"/>
  <c r="G47"/>
  <c r="G49"/>
  <c r="S47"/>
  <c r="N58" i="67"/>
  <c r="S58"/>
  <c r="G58"/>
  <c r="Q57"/>
  <c r="P57"/>
  <c r="O57"/>
  <c r="M57"/>
  <c r="L57"/>
  <c r="K57"/>
  <c r="J57"/>
  <c r="I57"/>
  <c r="H57"/>
  <c r="F57"/>
  <c r="E57"/>
  <c r="R56"/>
  <c r="R57"/>
  <c r="N56"/>
  <c r="G56"/>
  <c r="R55"/>
  <c r="N55"/>
  <c r="N57"/>
  <c r="G55"/>
  <c r="G57"/>
  <c r="N58" i="59"/>
  <c r="S58"/>
  <c r="G58"/>
  <c r="Q57"/>
  <c r="P57"/>
  <c r="O57"/>
  <c r="M57"/>
  <c r="L57"/>
  <c r="K57"/>
  <c r="J57"/>
  <c r="I57"/>
  <c r="H57"/>
  <c r="F57"/>
  <c r="E57"/>
  <c r="R56"/>
  <c r="N56"/>
  <c r="G56"/>
  <c r="R55"/>
  <c r="R57"/>
  <c r="N55"/>
  <c r="N57"/>
  <c r="G55"/>
  <c r="I121" i="40"/>
  <c r="R358" i="73"/>
  <c r="N358"/>
  <c r="S358"/>
  <c r="G358"/>
  <c r="Q357"/>
  <c r="P357"/>
  <c r="O357"/>
  <c r="M357"/>
  <c r="L357"/>
  <c r="K357"/>
  <c r="J357"/>
  <c r="I357"/>
  <c r="H357"/>
  <c r="F357"/>
  <c r="E357"/>
  <c r="R356"/>
  <c r="N356"/>
  <c r="G356"/>
  <c r="R355"/>
  <c r="R357"/>
  <c r="N355"/>
  <c r="N357"/>
  <c r="G355"/>
  <c r="R38" i="70"/>
  <c r="N38"/>
  <c r="G38"/>
  <c r="S38"/>
  <c r="Q37"/>
  <c r="P37"/>
  <c r="O37"/>
  <c r="M37"/>
  <c r="L37"/>
  <c r="K37"/>
  <c r="J37"/>
  <c r="I37"/>
  <c r="H37"/>
  <c r="F37"/>
  <c r="E37"/>
  <c r="R36"/>
  <c r="N36"/>
  <c r="G36"/>
  <c r="S36"/>
  <c r="R35"/>
  <c r="S35"/>
  <c r="R37"/>
  <c r="N35"/>
  <c r="N37"/>
  <c r="G35"/>
  <c r="R38" i="64"/>
  <c r="N38"/>
  <c r="G38"/>
  <c r="S38"/>
  <c r="Q37"/>
  <c r="P37"/>
  <c r="O37"/>
  <c r="M37"/>
  <c r="L37"/>
  <c r="K37"/>
  <c r="J37"/>
  <c r="I37"/>
  <c r="H37"/>
  <c r="F37"/>
  <c r="E37"/>
  <c r="R36"/>
  <c r="N36"/>
  <c r="G36"/>
  <c r="S36"/>
  <c r="R35"/>
  <c r="R37"/>
  <c r="N35"/>
  <c r="N37"/>
  <c r="G35"/>
  <c r="R62" i="61"/>
  <c r="N62"/>
  <c r="G62"/>
  <c r="S62"/>
  <c r="Q61"/>
  <c r="P61"/>
  <c r="O61"/>
  <c r="M61"/>
  <c r="L61"/>
  <c r="K61"/>
  <c r="J61"/>
  <c r="I61"/>
  <c r="H61"/>
  <c r="F61"/>
  <c r="E61"/>
  <c r="R60"/>
  <c r="N60"/>
  <c r="S60"/>
  <c r="G60"/>
  <c r="R59"/>
  <c r="R61"/>
  <c r="N59"/>
  <c r="N61"/>
  <c r="S61"/>
  <c r="G59"/>
  <c r="S59"/>
  <c r="R34" i="40"/>
  <c r="N34"/>
  <c r="G34"/>
  <c r="Q33"/>
  <c r="P33"/>
  <c r="O33"/>
  <c r="M33"/>
  <c r="L33"/>
  <c r="K33"/>
  <c r="J33"/>
  <c r="I33"/>
  <c r="H33"/>
  <c r="F33"/>
  <c r="E33"/>
  <c r="R32"/>
  <c r="N32"/>
  <c r="G32"/>
  <c r="S32"/>
  <c r="R31"/>
  <c r="N31"/>
  <c r="N33"/>
  <c r="G31"/>
  <c r="R34" i="73"/>
  <c r="N34"/>
  <c r="G34"/>
  <c r="Q33"/>
  <c r="P33"/>
  <c r="O33"/>
  <c r="M33"/>
  <c r="L33"/>
  <c r="K33"/>
  <c r="J33"/>
  <c r="I33"/>
  <c r="H33"/>
  <c r="F33"/>
  <c r="E33"/>
  <c r="R32"/>
  <c r="R33"/>
  <c r="N32"/>
  <c r="N33"/>
  <c r="G32"/>
  <c r="S32"/>
  <c r="R31"/>
  <c r="N31"/>
  <c r="G31"/>
  <c r="S31"/>
  <c r="N22" i="70"/>
  <c r="G22"/>
  <c r="Q21"/>
  <c r="P21"/>
  <c r="O21"/>
  <c r="M21"/>
  <c r="L21"/>
  <c r="K21"/>
  <c r="J21"/>
  <c r="I21"/>
  <c r="H21"/>
  <c r="F21"/>
  <c r="E21"/>
  <c r="R20"/>
  <c r="R21"/>
  <c r="N20"/>
  <c r="N21"/>
  <c r="G20"/>
  <c r="S20"/>
  <c r="R19"/>
  <c r="N19"/>
  <c r="G19"/>
  <c r="N22" i="64"/>
  <c r="S22"/>
  <c r="G22"/>
  <c r="Q21"/>
  <c r="P21"/>
  <c r="O21"/>
  <c r="M21"/>
  <c r="L21"/>
  <c r="K21"/>
  <c r="J21"/>
  <c r="I21"/>
  <c r="H21"/>
  <c r="F21"/>
  <c r="E21"/>
  <c r="R20"/>
  <c r="N20"/>
  <c r="N21"/>
  <c r="G20"/>
  <c r="R19"/>
  <c r="N19"/>
  <c r="G19"/>
  <c r="N34" i="70"/>
  <c r="G34"/>
  <c r="R33"/>
  <c r="M33"/>
  <c r="L33"/>
  <c r="K33"/>
  <c r="J33"/>
  <c r="I33"/>
  <c r="H33"/>
  <c r="F33"/>
  <c r="E33"/>
  <c r="R32"/>
  <c r="N32"/>
  <c r="G32"/>
  <c r="G33"/>
  <c r="S32"/>
  <c r="R31"/>
  <c r="N31"/>
  <c r="G31"/>
  <c r="N34" i="64"/>
  <c r="G34"/>
  <c r="S34"/>
  <c r="R33"/>
  <c r="M33"/>
  <c r="L33"/>
  <c r="K33"/>
  <c r="J33"/>
  <c r="I33"/>
  <c r="H33"/>
  <c r="F33"/>
  <c r="E33"/>
  <c r="R32"/>
  <c r="N32"/>
  <c r="S32"/>
  <c r="G32"/>
  <c r="R31"/>
  <c r="N31"/>
  <c r="N33"/>
  <c r="G31"/>
  <c r="N14" i="61"/>
  <c r="S14"/>
  <c r="G14"/>
  <c r="Q13"/>
  <c r="P13"/>
  <c r="O13"/>
  <c r="M13"/>
  <c r="L13"/>
  <c r="K13"/>
  <c r="J13"/>
  <c r="I13"/>
  <c r="H13"/>
  <c r="F13"/>
  <c r="E13"/>
  <c r="R12"/>
  <c r="N12"/>
  <c r="G12"/>
  <c r="R11"/>
  <c r="R13"/>
  <c r="N11"/>
  <c r="N13"/>
  <c r="G11"/>
  <c r="N46" i="40"/>
  <c r="G46"/>
  <c r="S46"/>
  <c r="Q45"/>
  <c r="P45"/>
  <c r="O45"/>
  <c r="M45"/>
  <c r="L45"/>
  <c r="K45"/>
  <c r="J45"/>
  <c r="I45"/>
  <c r="H45"/>
  <c r="F45"/>
  <c r="E45"/>
  <c r="R44"/>
  <c r="N44"/>
  <c r="G44"/>
  <c r="S44"/>
  <c r="R43"/>
  <c r="N43"/>
  <c r="N45"/>
  <c r="G43"/>
  <c r="S43"/>
  <c r="G45"/>
  <c r="N46" i="72"/>
  <c r="G46"/>
  <c r="S46"/>
  <c r="Q45"/>
  <c r="P45"/>
  <c r="O45"/>
  <c r="M45"/>
  <c r="L45"/>
  <c r="K45"/>
  <c r="J45"/>
  <c r="I45"/>
  <c r="H45"/>
  <c r="F45"/>
  <c r="E45"/>
  <c r="R44"/>
  <c r="N44"/>
  <c r="G44"/>
  <c r="R43"/>
  <c r="N43"/>
  <c r="N45"/>
  <c r="G43"/>
  <c r="G21" i="67"/>
  <c r="S21"/>
  <c r="G21" i="59"/>
  <c r="S21"/>
  <c r="S227" i="67"/>
  <c r="S51" i="62"/>
  <c r="S13" i="63"/>
  <c r="S11"/>
  <c r="G57" i="69"/>
  <c r="G237" i="67"/>
  <c r="G61" i="62"/>
  <c r="S59" i="59"/>
  <c r="G141" i="40"/>
  <c r="S141"/>
  <c r="G113" i="67"/>
  <c r="S113"/>
  <c r="G345" i="73"/>
  <c r="S231" i="72"/>
  <c r="S19" i="62"/>
  <c r="G61" i="69"/>
  <c r="S61"/>
  <c r="S59" i="63"/>
  <c r="G97" i="72"/>
  <c r="G217" i="67"/>
  <c r="S51"/>
  <c r="S51" i="59"/>
  <c r="S9" i="60"/>
  <c r="S31" i="67"/>
  <c r="S39" i="63"/>
  <c r="S22" i="60"/>
  <c r="S359" i="72"/>
  <c r="S7" i="70"/>
  <c r="S95" i="67"/>
  <c r="S39" i="60"/>
  <c r="G49" i="67"/>
  <c r="S55"/>
  <c r="S55" i="59"/>
  <c r="G37" i="70"/>
  <c r="G61" i="61"/>
  <c r="G33" i="64"/>
  <c r="S33"/>
  <c r="N22" i="40"/>
  <c r="G22"/>
  <c r="S22"/>
  <c r="Q21"/>
  <c r="P21"/>
  <c r="O21"/>
  <c r="M21"/>
  <c r="L21"/>
  <c r="K21"/>
  <c r="J21"/>
  <c r="I21"/>
  <c r="H21"/>
  <c r="F21"/>
  <c r="E21"/>
  <c r="R20"/>
  <c r="N20"/>
  <c r="G20"/>
  <c r="S20"/>
  <c r="R19"/>
  <c r="N19"/>
  <c r="N21"/>
  <c r="G19"/>
  <c r="N22" i="72"/>
  <c r="S22"/>
  <c r="G22"/>
  <c r="Q21"/>
  <c r="P21"/>
  <c r="O21"/>
  <c r="M21"/>
  <c r="L21"/>
  <c r="K21"/>
  <c r="J21"/>
  <c r="I21"/>
  <c r="H21"/>
  <c r="F21"/>
  <c r="E21"/>
  <c r="R20"/>
  <c r="R21"/>
  <c r="S21"/>
  <c r="N20"/>
  <c r="G20"/>
  <c r="S20"/>
  <c r="R19"/>
  <c r="N19"/>
  <c r="N21"/>
  <c r="G19"/>
  <c r="G21"/>
  <c r="N110" i="67"/>
  <c r="G110"/>
  <c r="S110"/>
  <c r="Q109"/>
  <c r="P109"/>
  <c r="O109"/>
  <c r="M109"/>
  <c r="L109"/>
  <c r="K109"/>
  <c r="J109"/>
  <c r="I109"/>
  <c r="H109"/>
  <c r="F109"/>
  <c r="E109"/>
  <c r="R108"/>
  <c r="R109"/>
  <c r="N108"/>
  <c r="G108"/>
  <c r="R107"/>
  <c r="N107"/>
  <c r="N109"/>
  <c r="G107"/>
  <c r="S107"/>
  <c r="G109"/>
  <c r="S109"/>
  <c r="N54" i="60"/>
  <c r="N26" i="70"/>
  <c r="S26"/>
  <c r="G26"/>
  <c r="Q25"/>
  <c r="P25"/>
  <c r="O25"/>
  <c r="M25"/>
  <c r="L25"/>
  <c r="K25"/>
  <c r="J25"/>
  <c r="I25"/>
  <c r="H25"/>
  <c r="F25"/>
  <c r="E25"/>
  <c r="R24"/>
  <c r="N24"/>
  <c r="G24"/>
  <c r="R23"/>
  <c r="N23"/>
  <c r="N25"/>
  <c r="G23"/>
  <c r="S23"/>
  <c r="G25"/>
  <c r="N26" i="64"/>
  <c r="S26"/>
  <c r="G26"/>
  <c r="Q25"/>
  <c r="P25"/>
  <c r="O25"/>
  <c r="M25"/>
  <c r="L25"/>
  <c r="K25"/>
  <c r="J25"/>
  <c r="I25"/>
  <c r="H25"/>
  <c r="F25"/>
  <c r="E25"/>
  <c r="R24"/>
  <c r="N24"/>
  <c r="G24"/>
  <c r="S24"/>
  <c r="R23"/>
  <c r="R25"/>
  <c r="N23"/>
  <c r="N25"/>
  <c r="G23"/>
  <c r="G25"/>
  <c r="N339" i="40"/>
  <c r="N341"/>
  <c r="N340"/>
  <c r="N74" i="72"/>
  <c r="G74"/>
  <c r="S74"/>
  <c r="Q73"/>
  <c r="P73"/>
  <c r="O73"/>
  <c r="M73"/>
  <c r="L73"/>
  <c r="K73"/>
  <c r="J73"/>
  <c r="I73"/>
  <c r="H73"/>
  <c r="F73"/>
  <c r="E73"/>
  <c r="R72"/>
  <c r="N72"/>
  <c r="G72"/>
  <c r="G73"/>
  <c r="S72"/>
  <c r="R71"/>
  <c r="N71"/>
  <c r="N73"/>
  <c r="G71"/>
  <c r="N222" i="67"/>
  <c r="G222"/>
  <c r="S222"/>
  <c r="Q221"/>
  <c r="P221"/>
  <c r="O221"/>
  <c r="M221"/>
  <c r="L221"/>
  <c r="K221"/>
  <c r="J221"/>
  <c r="I221"/>
  <c r="H221"/>
  <c r="F221"/>
  <c r="E221"/>
  <c r="R220"/>
  <c r="N220"/>
  <c r="G220"/>
  <c r="G221"/>
  <c r="R219"/>
  <c r="S219"/>
  <c r="R221"/>
  <c r="N219"/>
  <c r="N221"/>
  <c r="G219"/>
  <c r="N46" i="62"/>
  <c r="G46"/>
  <c r="S46"/>
  <c r="Q45"/>
  <c r="P45"/>
  <c r="O45"/>
  <c r="M45"/>
  <c r="L45"/>
  <c r="K45"/>
  <c r="J45"/>
  <c r="I45"/>
  <c r="H45"/>
  <c r="F45"/>
  <c r="E45"/>
  <c r="R44"/>
  <c r="N44"/>
  <c r="G44"/>
  <c r="G45"/>
  <c r="S44"/>
  <c r="R43"/>
  <c r="S43"/>
  <c r="R45"/>
  <c r="N43"/>
  <c r="N45"/>
  <c r="G43"/>
  <c r="G74" i="40"/>
  <c r="S23" i="64"/>
  <c r="N42" i="72"/>
  <c r="G42"/>
  <c r="R41"/>
  <c r="Q41"/>
  <c r="P41"/>
  <c r="O41"/>
  <c r="M41"/>
  <c r="L41"/>
  <c r="K41"/>
  <c r="J41"/>
  <c r="I41"/>
  <c r="H41"/>
  <c r="F41"/>
  <c r="E41"/>
  <c r="R40"/>
  <c r="N40"/>
  <c r="G40"/>
  <c r="S40"/>
  <c r="R39"/>
  <c r="N39"/>
  <c r="S39"/>
  <c r="G39"/>
  <c r="G41"/>
  <c r="N142" i="67"/>
  <c r="S142"/>
  <c r="G142"/>
  <c r="Q141"/>
  <c r="P141"/>
  <c r="O141"/>
  <c r="M141"/>
  <c r="L141"/>
  <c r="K141"/>
  <c r="J141"/>
  <c r="I141"/>
  <c r="H141"/>
  <c r="F141"/>
  <c r="E141"/>
  <c r="R140"/>
  <c r="R141"/>
  <c r="N140"/>
  <c r="G140"/>
  <c r="R139"/>
  <c r="N139"/>
  <c r="N141"/>
  <c r="G139"/>
  <c r="N26" i="61"/>
  <c r="S26"/>
  <c r="G26"/>
  <c r="Q25"/>
  <c r="P25"/>
  <c r="O25"/>
  <c r="M25"/>
  <c r="L25"/>
  <c r="K25"/>
  <c r="J25"/>
  <c r="I25"/>
  <c r="H25"/>
  <c r="F25"/>
  <c r="E25"/>
  <c r="R24"/>
  <c r="N24"/>
  <c r="G24"/>
  <c r="R23"/>
  <c r="R25"/>
  <c r="N23"/>
  <c r="N25"/>
  <c r="S25"/>
  <c r="G23"/>
  <c r="G25"/>
  <c r="R278" i="73"/>
  <c r="N278"/>
  <c r="G278"/>
  <c r="S278"/>
  <c r="Q277"/>
  <c r="P277"/>
  <c r="O277"/>
  <c r="M277"/>
  <c r="L277"/>
  <c r="K277"/>
  <c r="J277"/>
  <c r="I277"/>
  <c r="H277"/>
  <c r="F277"/>
  <c r="E277"/>
  <c r="R276"/>
  <c r="N276"/>
  <c r="S276"/>
  <c r="G276"/>
  <c r="R275"/>
  <c r="R277"/>
  <c r="N275"/>
  <c r="S275"/>
  <c r="G275"/>
  <c r="R66" i="69"/>
  <c r="N66"/>
  <c r="G66"/>
  <c r="S66"/>
  <c r="Q65"/>
  <c r="P65"/>
  <c r="O65"/>
  <c r="M65"/>
  <c r="L65"/>
  <c r="K65"/>
  <c r="J65"/>
  <c r="I65"/>
  <c r="H65"/>
  <c r="F65"/>
  <c r="E65"/>
  <c r="R64"/>
  <c r="N64"/>
  <c r="G64"/>
  <c r="S64"/>
  <c r="R63"/>
  <c r="R65"/>
  <c r="N63"/>
  <c r="N65"/>
  <c r="G63"/>
  <c r="R66" i="63"/>
  <c r="N66"/>
  <c r="G66"/>
  <c r="S66"/>
  <c r="Q65"/>
  <c r="P65"/>
  <c r="O65"/>
  <c r="M65"/>
  <c r="L65"/>
  <c r="K65"/>
  <c r="J65"/>
  <c r="I65"/>
  <c r="H65"/>
  <c r="F65"/>
  <c r="E65"/>
  <c r="R64"/>
  <c r="N64"/>
  <c r="G64"/>
  <c r="G65"/>
  <c r="S65"/>
  <c r="R63"/>
  <c r="S63"/>
  <c r="R65"/>
  <c r="N63"/>
  <c r="N65"/>
  <c r="G63"/>
  <c r="G277" i="73"/>
  <c r="G65" i="69"/>
  <c r="N194" i="67"/>
  <c r="G194"/>
  <c r="S194"/>
  <c r="Q193"/>
  <c r="P193"/>
  <c r="O193"/>
  <c r="M193"/>
  <c r="L193"/>
  <c r="K193"/>
  <c r="J193"/>
  <c r="I193"/>
  <c r="H193"/>
  <c r="F193"/>
  <c r="E193"/>
  <c r="R192"/>
  <c r="N192"/>
  <c r="S192"/>
  <c r="G192"/>
  <c r="R191"/>
  <c r="R193"/>
  <c r="N191"/>
  <c r="N193"/>
  <c r="G191"/>
  <c r="G193"/>
  <c r="N18" i="62"/>
  <c r="G18"/>
  <c r="S18"/>
  <c r="Q17"/>
  <c r="P17"/>
  <c r="O17"/>
  <c r="M17"/>
  <c r="L17"/>
  <c r="K17"/>
  <c r="J17"/>
  <c r="I17"/>
  <c r="H17"/>
  <c r="F17"/>
  <c r="E17"/>
  <c r="R16"/>
  <c r="N16"/>
  <c r="S16"/>
  <c r="G16"/>
  <c r="R15"/>
  <c r="R17"/>
  <c r="N15"/>
  <c r="S15"/>
  <c r="G15"/>
  <c r="G17"/>
  <c r="N263" i="40"/>
  <c r="N22" i="61"/>
  <c r="S22"/>
  <c r="G22"/>
  <c r="Q21"/>
  <c r="P21"/>
  <c r="O21"/>
  <c r="M21"/>
  <c r="L21"/>
  <c r="K21"/>
  <c r="J21"/>
  <c r="I21"/>
  <c r="H21"/>
  <c r="F21"/>
  <c r="E21"/>
  <c r="R20"/>
  <c r="N20"/>
  <c r="G20"/>
  <c r="R19"/>
  <c r="R21"/>
  <c r="N19"/>
  <c r="N21"/>
  <c r="G19"/>
  <c r="N198" i="40"/>
  <c r="G198"/>
  <c r="Q197"/>
  <c r="P197"/>
  <c r="O197"/>
  <c r="M197"/>
  <c r="L197"/>
  <c r="K197"/>
  <c r="J197"/>
  <c r="I197"/>
  <c r="H197"/>
  <c r="F197"/>
  <c r="E197"/>
  <c r="R196"/>
  <c r="N196"/>
  <c r="S196"/>
  <c r="G196"/>
  <c r="R195"/>
  <c r="R197"/>
  <c r="N195"/>
  <c r="G195"/>
  <c r="S195"/>
  <c r="N198" i="72"/>
  <c r="S198"/>
  <c r="G198"/>
  <c r="Q197"/>
  <c r="P197"/>
  <c r="O197"/>
  <c r="M197"/>
  <c r="L197"/>
  <c r="K197"/>
  <c r="J197"/>
  <c r="I197"/>
  <c r="H197"/>
  <c r="F197"/>
  <c r="E197"/>
  <c r="R196"/>
  <c r="R197"/>
  <c r="N196"/>
  <c r="G196"/>
  <c r="S196"/>
  <c r="R195"/>
  <c r="N195"/>
  <c r="N197"/>
  <c r="G195"/>
  <c r="G197"/>
  <c r="N18" i="63"/>
  <c r="S18"/>
  <c r="G18"/>
  <c r="Q17"/>
  <c r="P17"/>
  <c r="O17"/>
  <c r="M17"/>
  <c r="L17"/>
  <c r="K17"/>
  <c r="J17"/>
  <c r="I17"/>
  <c r="H17"/>
  <c r="F17"/>
  <c r="E17"/>
  <c r="R16"/>
  <c r="N16"/>
  <c r="G16"/>
  <c r="R15"/>
  <c r="R17"/>
  <c r="N15"/>
  <c r="N17"/>
  <c r="G15"/>
  <c r="G17"/>
  <c r="N282" i="40"/>
  <c r="G282"/>
  <c r="Q281"/>
  <c r="P281"/>
  <c r="O281"/>
  <c r="M281"/>
  <c r="L281"/>
  <c r="K281"/>
  <c r="J281"/>
  <c r="I281"/>
  <c r="H281"/>
  <c r="F281"/>
  <c r="E281"/>
  <c r="R280"/>
  <c r="N280"/>
  <c r="G280"/>
  <c r="R279"/>
  <c r="R281"/>
  <c r="N279"/>
  <c r="N281"/>
  <c r="G279"/>
  <c r="G281"/>
  <c r="S281"/>
  <c r="N282" i="72"/>
  <c r="G282"/>
  <c r="S282"/>
  <c r="Q281"/>
  <c r="P281"/>
  <c r="O281"/>
  <c r="M281"/>
  <c r="L281"/>
  <c r="K281"/>
  <c r="J281"/>
  <c r="I281"/>
  <c r="H281"/>
  <c r="F281"/>
  <c r="E281"/>
  <c r="R280"/>
  <c r="N280"/>
  <c r="G280"/>
  <c r="S280"/>
  <c r="R279"/>
  <c r="R281"/>
  <c r="N279"/>
  <c r="N281"/>
  <c r="G279"/>
  <c r="R66" i="61"/>
  <c r="N66"/>
  <c r="N366"/>
  <c r="G66"/>
  <c r="S66"/>
  <c r="Q65"/>
  <c r="P65"/>
  <c r="O65"/>
  <c r="M65"/>
  <c r="L65"/>
  <c r="K65"/>
  <c r="J65"/>
  <c r="I65"/>
  <c r="H65"/>
  <c r="F65"/>
  <c r="E65"/>
  <c r="R64"/>
  <c r="N64"/>
  <c r="G64"/>
  <c r="S64"/>
  <c r="R63"/>
  <c r="R65"/>
  <c r="N63"/>
  <c r="G63"/>
  <c r="S63"/>
  <c r="R182" i="40"/>
  <c r="N182"/>
  <c r="G182"/>
  <c r="S182"/>
  <c r="Q181"/>
  <c r="P181"/>
  <c r="O181"/>
  <c r="M181"/>
  <c r="L181"/>
  <c r="K181"/>
  <c r="J181"/>
  <c r="I181"/>
  <c r="H181"/>
  <c r="F181"/>
  <c r="E181"/>
  <c r="R180"/>
  <c r="N180"/>
  <c r="G180"/>
  <c r="S180"/>
  <c r="R179"/>
  <c r="N179"/>
  <c r="G179"/>
  <c r="R182" i="73"/>
  <c r="N182"/>
  <c r="G182"/>
  <c r="Q181"/>
  <c r="P181"/>
  <c r="O181"/>
  <c r="M181"/>
  <c r="L181"/>
  <c r="K181"/>
  <c r="J181"/>
  <c r="I181"/>
  <c r="H181"/>
  <c r="F181"/>
  <c r="E181"/>
  <c r="R180"/>
  <c r="N180"/>
  <c r="N181"/>
  <c r="G180"/>
  <c r="R179"/>
  <c r="R181"/>
  <c r="N179"/>
  <c r="G179"/>
  <c r="S179"/>
  <c r="O181" i="67"/>
  <c r="N90" i="72"/>
  <c r="G90"/>
  <c r="S90"/>
  <c r="Q89"/>
  <c r="P89"/>
  <c r="O89"/>
  <c r="M89"/>
  <c r="L89"/>
  <c r="K89"/>
  <c r="J89"/>
  <c r="I89"/>
  <c r="H89"/>
  <c r="F89"/>
  <c r="E89"/>
  <c r="R88"/>
  <c r="R89"/>
  <c r="N88"/>
  <c r="G88"/>
  <c r="S88"/>
  <c r="R87"/>
  <c r="N87"/>
  <c r="N89"/>
  <c r="G87"/>
  <c r="G89"/>
  <c r="N206" i="67"/>
  <c r="S206"/>
  <c r="G206"/>
  <c r="Q205"/>
  <c r="P205"/>
  <c r="O205"/>
  <c r="M205"/>
  <c r="L205"/>
  <c r="K205"/>
  <c r="J205"/>
  <c r="I205"/>
  <c r="H205"/>
  <c r="F205"/>
  <c r="E205"/>
  <c r="R204"/>
  <c r="R205"/>
  <c r="N204"/>
  <c r="G204"/>
  <c r="R203"/>
  <c r="N203"/>
  <c r="N205"/>
  <c r="G203"/>
  <c r="N30" i="62"/>
  <c r="S30"/>
  <c r="G30"/>
  <c r="Q29"/>
  <c r="P29"/>
  <c r="O29"/>
  <c r="M29"/>
  <c r="L29"/>
  <c r="K29"/>
  <c r="J29"/>
  <c r="I29"/>
  <c r="H29"/>
  <c r="F29"/>
  <c r="E29"/>
  <c r="R28"/>
  <c r="R29"/>
  <c r="N28"/>
  <c r="G28"/>
  <c r="S28"/>
  <c r="R27"/>
  <c r="N27"/>
  <c r="N29"/>
  <c r="G27"/>
  <c r="G90" i="40"/>
  <c r="H89"/>
  <c r="N54" i="72"/>
  <c r="G54"/>
  <c r="S54"/>
  <c r="R53"/>
  <c r="M53"/>
  <c r="L53"/>
  <c r="K53"/>
  <c r="J53"/>
  <c r="I53"/>
  <c r="H53"/>
  <c r="F53"/>
  <c r="E53"/>
  <c r="R52"/>
  <c r="N52"/>
  <c r="G52"/>
  <c r="S52"/>
  <c r="R51"/>
  <c r="N51"/>
  <c r="N53"/>
  <c r="G51"/>
  <c r="S51"/>
  <c r="N146" i="67"/>
  <c r="G146"/>
  <c r="S146"/>
  <c r="R145"/>
  <c r="M145"/>
  <c r="L145"/>
  <c r="K145"/>
  <c r="J145"/>
  <c r="I145"/>
  <c r="H145"/>
  <c r="F145"/>
  <c r="E145"/>
  <c r="R144"/>
  <c r="N144"/>
  <c r="G144"/>
  <c r="R143"/>
  <c r="N143"/>
  <c r="G143"/>
  <c r="S143"/>
  <c r="N30" i="61"/>
  <c r="S30"/>
  <c r="G30"/>
  <c r="R29"/>
  <c r="M29"/>
  <c r="L29"/>
  <c r="K29"/>
  <c r="J29"/>
  <c r="I29"/>
  <c r="H29"/>
  <c r="F29"/>
  <c r="E29"/>
  <c r="R28"/>
  <c r="N28"/>
  <c r="G28"/>
  <c r="G29"/>
  <c r="S28"/>
  <c r="R27"/>
  <c r="N27"/>
  <c r="N29"/>
  <c r="S29"/>
  <c r="G27"/>
  <c r="S195" i="72"/>
  <c r="S15" i="63"/>
  <c r="G65" i="61"/>
  <c r="S27" i="62"/>
  <c r="N82" i="67"/>
  <c r="G82"/>
  <c r="S82"/>
  <c r="Q81"/>
  <c r="P81"/>
  <c r="O81"/>
  <c r="M81"/>
  <c r="L81"/>
  <c r="K81"/>
  <c r="J81"/>
  <c r="I81"/>
  <c r="H81"/>
  <c r="F81"/>
  <c r="E81"/>
  <c r="R80"/>
  <c r="N80"/>
  <c r="G80"/>
  <c r="G81"/>
  <c r="S80"/>
  <c r="R79"/>
  <c r="N79"/>
  <c r="G79"/>
  <c r="N26" i="60"/>
  <c r="G26"/>
  <c r="S26"/>
  <c r="Q25"/>
  <c r="P25"/>
  <c r="R25"/>
  <c r="O25"/>
  <c r="M25"/>
  <c r="L25"/>
  <c r="K25"/>
  <c r="J25"/>
  <c r="I25"/>
  <c r="H25"/>
  <c r="F25"/>
  <c r="E25"/>
  <c r="R24"/>
  <c r="N24"/>
  <c r="G24"/>
  <c r="S24"/>
  <c r="R23"/>
  <c r="N23"/>
  <c r="N25"/>
  <c r="G23"/>
  <c r="N86" i="67"/>
  <c r="S86"/>
  <c r="G86"/>
  <c r="Q85"/>
  <c r="P85"/>
  <c r="O85"/>
  <c r="M85"/>
  <c r="L85"/>
  <c r="K85"/>
  <c r="J85"/>
  <c r="I85"/>
  <c r="H85"/>
  <c r="F85"/>
  <c r="E85"/>
  <c r="R84"/>
  <c r="N84"/>
  <c r="G84"/>
  <c r="S84"/>
  <c r="R83"/>
  <c r="R85"/>
  <c r="N83"/>
  <c r="N85"/>
  <c r="G83"/>
  <c r="G85"/>
  <c r="N30" i="60"/>
  <c r="S30"/>
  <c r="G30"/>
  <c r="Q29"/>
  <c r="P29"/>
  <c r="O29"/>
  <c r="M29"/>
  <c r="L29"/>
  <c r="K29"/>
  <c r="J29"/>
  <c r="I29"/>
  <c r="H29"/>
  <c r="F29"/>
  <c r="E29"/>
  <c r="R28"/>
  <c r="N28"/>
  <c r="G28"/>
  <c r="R27"/>
  <c r="N27"/>
  <c r="N29"/>
  <c r="G27"/>
  <c r="G29"/>
  <c r="N94" i="67"/>
  <c r="G94"/>
  <c r="Q93"/>
  <c r="P93"/>
  <c r="O93"/>
  <c r="M93"/>
  <c r="L93"/>
  <c r="K93"/>
  <c r="J93"/>
  <c r="I93"/>
  <c r="H93"/>
  <c r="F93"/>
  <c r="E93"/>
  <c r="R92"/>
  <c r="N92"/>
  <c r="N93"/>
  <c r="G92"/>
  <c r="G93"/>
  <c r="S93"/>
  <c r="S92"/>
  <c r="R91"/>
  <c r="R93"/>
  <c r="N91"/>
  <c r="G91"/>
  <c r="N38" i="60"/>
  <c r="G38"/>
  <c r="S38"/>
  <c r="Q37"/>
  <c r="P37"/>
  <c r="O37"/>
  <c r="M37"/>
  <c r="L37"/>
  <c r="K37"/>
  <c r="J37"/>
  <c r="I37"/>
  <c r="H37"/>
  <c r="F37"/>
  <c r="E37"/>
  <c r="R36"/>
  <c r="N36"/>
  <c r="N37"/>
  <c r="G36"/>
  <c r="S36"/>
  <c r="R35"/>
  <c r="R37"/>
  <c r="N35"/>
  <c r="G35"/>
  <c r="G37"/>
  <c r="S37"/>
  <c r="N46"/>
  <c r="S46"/>
  <c r="G46"/>
  <c r="Q45"/>
  <c r="P45"/>
  <c r="O45"/>
  <c r="M45"/>
  <c r="L45"/>
  <c r="K45"/>
  <c r="J45"/>
  <c r="I45"/>
  <c r="H45"/>
  <c r="F45"/>
  <c r="E45"/>
  <c r="R44"/>
  <c r="N44"/>
  <c r="G44"/>
  <c r="R43"/>
  <c r="N43"/>
  <c r="G43"/>
  <c r="G45"/>
  <c r="R170" i="73"/>
  <c r="N170"/>
  <c r="G170"/>
  <c r="Q169"/>
  <c r="P169"/>
  <c r="O169"/>
  <c r="M169"/>
  <c r="L169"/>
  <c r="K169"/>
  <c r="J169"/>
  <c r="I169"/>
  <c r="H169"/>
  <c r="F169"/>
  <c r="E169"/>
  <c r="R168"/>
  <c r="N168"/>
  <c r="G168"/>
  <c r="R167"/>
  <c r="N167"/>
  <c r="G167"/>
  <c r="S167"/>
  <c r="R122" i="67"/>
  <c r="N122"/>
  <c r="G122"/>
  <c r="S122"/>
  <c r="Q121"/>
  <c r="P121"/>
  <c r="O121"/>
  <c r="M121"/>
  <c r="L121"/>
  <c r="K121"/>
  <c r="J121"/>
  <c r="I121"/>
  <c r="H121"/>
  <c r="F121"/>
  <c r="E121"/>
  <c r="R120"/>
  <c r="R121"/>
  <c r="N120"/>
  <c r="G120"/>
  <c r="S120"/>
  <c r="R119"/>
  <c r="N119"/>
  <c r="N121"/>
  <c r="G119"/>
  <c r="S119"/>
  <c r="R66" i="60"/>
  <c r="N66"/>
  <c r="G66"/>
  <c r="Q65"/>
  <c r="P65"/>
  <c r="O65"/>
  <c r="M65"/>
  <c r="L65"/>
  <c r="K65"/>
  <c r="J65"/>
  <c r="I65"/>
  <c r="H65"/>
  <c r="F65"/>
  <c r="E65"/>
  <c r="R64"/>
  <c r="N64"/>
  <c r="G64"/>
  <c r="R63"/>
  <c r="R65"/>
  <c r="N63"/>
  <c r="N65"/>
  <c r="G63"/>
  <c r="N134" i="72"/>
  <c r="S134"/>
  <c r="G134"/>
  <c r="Q133"/>
  <c r="P133"/>
  <c r="O133"/>
  <c r="M133"/>
  <c r="L133"/>
  <c r="K133"/>
  <c r="J133"/>
  <c r="I133"/>
  <c r="H133"/>
  <c r="F133"/>
  <c r="E133"/>
  <c r="R132"/>
  <c r="N132"/>
  <c r="G132"/>
  <c r="S132"/>
  <c r="R131"/>
  <c r="N131"/>
  <c r="N133"/>
  <c r="G131"/>
  <c r="N74" i="67"/>
  <c r="G74"/>
  <c r="S74"/>
  <c r="Q73"/>
  <c r="P73"/>
  <c r="O73"/>
  <c r="M73"/>
  <c r="L73"/>
  <c r="K73"/>
  <c r="J73"/>
  <c r="I73"/>
  <c r="H73"/>
  <c r="F73"/>
  <c r="E73"/>
  <c r="R72"/>
  <c r="N72"/>
  <c r="G72"/>
  <c r="R71"/>
  <c r="R73"/>
  <c r="N71"/>
  <c r="S71"/>
  <c r="N73"/>
  <c r="S73"/>
  <c r="G71"/>
  <c r="G73"/>
  <c r="N18" i="60"/>
  <c r="S18"/>
  <c r="G18"/>
  <c r="Q17"/>
  <c r="P17"/>
  <c r="O17"/>
  <c r="M17"/>
  <c r="L17"/>
  <c r="K17"/>
  <c r="J17"/>
  <c r="I17"/>
  <c r="H17"/>
  <c r="F17"/>
  <c r="E17"/>
  <c r="R16"/>
  <c r="N16"/>
  <c r="G16"/>
  <c r="R15"/>
  <c r="N15"/>
  <c r="N17"/>
  <c r="G15"/>
  <c r="N38" i="67"/>
  <c r="S38"/>
  <c r="G38"/>
  <c r="R37"/>
  <c r="M37"/>
  <c r="L37"/>
  <c r="K37"/>
  <c r="J37"/>
  <c r="I37"/>
  <c r="H37"/>
  <c r="F37"/>
  <c r="R36"/>
  <c r="N36"/>
  <c r="G36"/>
  <c r="S36"/>
  <c r="R35"/>
  <c r="N35"/>
  <c r="N37"/>
  <c r="G35"/>
  <c r="N38" i="59"/>
  <c r="S38"/>
  <c r="G38"/>
  <c r="R37"/>
  <c r="M37"/>
  <c r="L37"/>
  <c r="K37"/>
  <c r="J37"/>
  <c r="I37"/>
  <c r="H37"/>
  <c r="F37"/>
  <c r="R36"/>
  <c r="N36"/>
  <c r="G36"/>
  <c r="S36"/>
  <c r="R35"/>
  <c r="N35"/>
  <c r="N37"/>
  <c r="G35"/>
  <c r="G37"/>
  <c r="S37"/>
  <c r="N18"/>
  <c r="G18"/>
  <c r="S18"/>
  <c r="Q17"/>
  <c r="P17"/>
  <c r="O17"/>
  <c r="M17"/>
  <c r="L17"/>
  <c r="K17"/>
  <c r="J17"/>
  <c r="I17"/>
  <c r="H17"/>
  <c r="F17"/>
  <c r="E17"/>
  <c r="R16"/>
  <c r="N16"/>
  <c r="N17"/>
  <c r="G16"/>
  <c r="R15"/>
  <c r="R17"/>
  <c r="N15"/>
  <c r="G15"/>
  <c r="N18" i="72"/>
  <c r="G18"/>
  <c r="S18"/>
  <c r="Q17"/>
  <c r="P17"/>
  <c r="O17"/>
  <c r="M17"/>
  <c r="L17"/>
  <c r="K17"/>
  <c r="J17"/>
  <c r="I17"/>
  <c r="H17"/>
  <c r="F17"/>
  <c r="E17"/>
  <c r="R16"/>
  <c r="N16"/>
  <c r="G16"/>
  <c r="S16"/>
  <c r="R15"/>
  <c r="R17"/>
  <c r="N15"/>
  <c r="N17"/>
  <c r="G15"/>
  <c r="G17"/>
  <c r="N70" i="67"/>
  <c r="G70"/>
  <c r="S70"/>
  <c r="Q69"/>
  <c r="P69"/>
  <c r="O69"/>
  <c r="M69"/>
  <c r="L69"/>
  <c r="K69"/>
  <c r="J69"/>
  <c r="I69"/>
  <c r="H69"/>
  <c r="F69"/>
  <c r="E69"/>
  <c r="R68"/>
  <c r="N68"/>
  <c r="G68"/>
  <c r="S68"/>
  <c r="R67"/>
  <c r="N67"/>
  <c r="N69"/>
  <c r="G67"/>
  <c r="G69"/>
  <c r="N14" i="60"/>
  <c r="G14"/>
  <c r="S14"/>
  <c r="Q13"/>
  <c r="P13"/>
  <c r="O13"/>
  <c r="M13"/>
  <c r="L13"/>
  <c r="K13"/>
  <c r="J13"/>
  <c r="I13"/>
  <c r="H13"/>
  <c r="F13"/>
  <c r="E13"/>
  <c r="R12"/>
  <c r="N12"/>
  <c r="G12"/>
  <c r="S12"/>
  <c r="R11"/>
  <c r="R13"/>
  <c r="S13"/>
  <c r="N11"/>
  <c r="N13"/>
  <c r="G11"/>
  <c r="G13"/>
  <c r="J17" i="40"/>
  <c r="G11" i="73"/>
  <c r="G13"/>
  <c r="S13"/>
  <c r="N11"/>
  <c r="N13"/>
  <c r="R11"/>
  <c r="R13"/>
  <c r="G12"/>
  <c r="S12"/>
  <c r="N12"/>
  <c r="R12"/>
  <c r="E13"/>
  <c r="F13"/>
  <c r="H13"/>
  <c r="I13"/>
  <c r="J13"/>
  <c r="K13"/>
  <c r="L13"/>
  <c r="M13"/>
  <c r="O13"/>
  <c r="P13"/>
  <c r="Q13"/>
  <c r="G14"/>
  <c r="N14"/>
  <c r="S14"/>
  <c r="R14"/>
  <c r="G187"/>
  <c r="N187"/>
  <c r="R187"/>
  <c r="G188"/>
  <c r="N188"/>
  <c r="R188"/>
  <c r="E189"/>
  <c r="F189"/>
  <c r="H189"/>
  <c r="I189"/>
  <c r="J189"/>
  <c r="K189"/>
  <c r="L189"/>
  <c r="M189"/>
  <c r="O189"/>
  <c r="P189"/>
  <c r="Q189"/>
  <c r="R189"/>
  <c r="G190"/>
  <c r="S190"/>
  <c r="N190"/>
  <c r="R190"/>
  <c r="D363"/>
  <c r="E363"/>
  <c r="F363"/>
  <c r="H363"/>
  <c r="I363"/>
  <c r="J363"/>
  <c r="K363"/>
  <c r="L363"/>
  <c r="M363"/>
  <c r="O363"/>
  <c r="P363"/>
  <c r="Q363"/>
  <c r="D364"/>
  <c r="D365"/>
  <c r="E364"/>
  <c r="E365"/>
  <c r="F364"/>
  <c r="H364"/>
  <c r="I364"/>
  <c r="J364"/>
  <c r="K364"/>
  <c r="L364"/>
  <c r="L365"/>
  <c r="M364"/>
  <c r="O364"/>
  <c r="O365"/>
  <c r="P364"/>
  <c r="Q364"/>
  <c r="Q365"/>
  <c r="D366"/>
  <c r="E366"/>
  <c r="F366"/>
  <c r="H366"/>
  <c r="I366"/>
  <c r="J366"/>
  <c r="K366"/>
  <c r="L366"/>
  <c r="M366"/>
  <c r="O366"/>
  <c r="P366"/>
  <c r="Q366"/>
  <c r="G35" i="72"/>
  <c r="N35"/>
  <c r="R35"/>
  <c r="S35"/>
  <c r="G36"/>
  <c r="N36"/>
  <c r="N37"/>
  <c r="R36"/>
  <c r="E37"/>
  <c r="F37"/>
  <c r="H37"/>
  <c r="I37"/>
  <c r="J37"/>
  <c r="K37"/>
  <c r="L37"/>
  <c r="M37"/>
  <c r="O37"/>
  <c r="P37"/>
  <c r="Q37"/>
  <c r="R37"/>
  <c r="G38"/>
  <c r="S38"/>
  <c r="N38"/>
  <c r="G91"/>
  <c r="N91"/>
  <c r="R91"/>
  <c r="S91"/>
  <c r="G92"/>
  <c r="N92"/>
  <c r="R92"/>
  <c r="E93"/>
  <c r="F93"/>
  <c r="H93"/>
  <c r="I93"/>
  <c r="J93"/>
  <c r="K93"/>
  <c r="L93"/>
  <c r="M93"/>
  <c r="N93"/>
  <c r="R93"/>
  <c r="G94"/>
  <c r="S94"/>
  <c r="N94"/>
  <c r="G235"/>
  <c r="N235"/>
  <c r="R235"/>
  <c r="S235"/>
  <c r="G236"/>
  <c r="N236"/>
  <c r="N237"/>
  <c r="R236"/>
  <c r="E237"/>
  <c r="F237"/>
  <c r="G237"/>
  <c r="S237"/>
  <c r="H237"/>
  <c r="I237"/>
  <c r="J237"/>
  <c r="K237"/>
  <c r="L237"/>
  <c r="M237"/>
  <c r="O237"/>
  <c r="P237"/>
  <c r="Q237"/>
  <c r="R237"/>
  <c r="G238"/>
  <c r="N238"/>
  <c r="S238"/>
  <c r="G239"/>
  <c r="S239"/>
  <c r="N239"/>
  <c r="R239"/>
  <c r="R241"/>
  <c r="G240"/>
  <c r="N240"/>
  <c r="R240"/>
  <c r="S240"/>
  <c r="E241"/>
  <c r="F241"/>
  <c r="H241"/>
  <c r="I241"/>
  <c r="J241"/>
  <c r="K241"/>
  <c r="L241"/>
  <c r="M241"/>
  <c r="N241"/>
  <c r="O241"/>
  <c r="P241"/>
  <c r="Q241"/>
  <c r="G242"/>
  <c r="N242"/>
  <c r="S242"/>
  <c r="G335"/>
  <c r="N335"/>
  <c r="R335"/>
  <c r="G336"/>
  <c r="N336"/>
  <c r="S336"/>
  <c r="R336"/>
  <c r="R337"/>
  <c r="E337"/>
  <c r="F337"/>
  <c r="H337"/>
  <c r="I337"/>
  <c r="J337"/>
  <c r="K337"/>
  <c r="L337"/>
  <c r="M337"/>
  <c r="O337"/>
  <c r="P337"/>
  <c r="Q337"/>
  <c r="G338"/>
  <c r="N338"/>
  <c r="S338"/>
  <c r="S366"/>
  <c r="D363"/>
  <c r="E363"/>
  <c r="F363"/>
  <c r="H363"/>
  <c r="I363"/>
  <c r="J363"/>
  <c r="K363"/>
  <c r="L363"/>
  <c r="M363"/>
  <c r="O363"/>
  <c r="P363"/>
  <c r="Q363"/>
  <c r="D364"/>
  <c r="E364"/>
  <c r="F364"/>
  <c r="F365"/>
  <c r="H364"/>
  <c r="I364"/>
  <c r="J364"/>
  <c r="K364"/>
  <c r="L364"/>
  <c r="M364"/>
  <c r="O364"/>
  <c r="O365"/>
  <c r="P364"/>
  <c r="P365"/>
  <c r="Q364"/>
  <c r="D365"/>
  <c r="D366"/>
  <c r="E366"/>
  <c r="F366"/>
  <c r="H366"/>
  <c r="I366"/>
  <c r="J366"/>
  <c r="K366"/>
  <c r="L366"/>
  <c r="M366"/>
  <c r="O366"/>
  <c r="P366"/>
  <c r="Q366"/>
  <c r="R366"/>
  <c r="E43" i="71"/>
  <c r="F43"/>
  <c r="H43"/>
  <c r="I43"/>
  <c r="J43"/>
  <c r="K43"/>
  <c r="L43"/>
  <c r="M43"/>
  <c r="N43"/>
  <c r="O43"/>
  <c r="P43"/>
  <c r="Q43"/>
  <c r="R43"/>
  <c r="S43"/>
  <c r="D44"/>
  <c r="E44"/>
  <c r="F44"/>
  <c r="G44"/>
  <c r="H44"/>
  <c r="I44"/>
  <c r="J44"/>
  <c r="K44"/>
  <c r="L44"/>
  <c r="M44"/>
  <c r="N44"/>
  <c r="O44"/>
  <c r="P44"/>
  <c r="Q44"/>
  <c r="R44"/>
  <c r="S44"/>
  <c r="D45"/>
  <c r="E45"/>
  <c r="F45"/>
  <c r="H45"/>
  <c r="I45"/>
  <c r="J45"/>
  <c r="K45"/>
  <c r="L45"/>
  <c r="M45"/>
  <c r="N45"/>
  <c r="O45"/>
  <c r="P45"/>
  <c r="Q45"/>
  <c r="R45"/>
  <c r="S45"/>
  <c r="D46"/>
  <c r="E46"/>
  <c r="F46"/>
  <c r="G46"/>
  <c r="H46"/>
  <c r="I46"/>
  <c r="J46"/>
  <c r="K46"/>
  <c r="L46"/>
  <c r="M46"/>
  <c r="N46"/>
  <c r="O46"/>
  <c r="P46"/>
  <c r="Q46"/>
  <c r="R46"/>
  <c r="S46"/>
  <c r="G15" i="70"/>
  <c r="N15"/>
  <c r="R15"/>
  <c r="G16"/>
  <c r="N16"/>
  <c r="R16"/>
  <c r="E17"/>
  <c r="F17"/>
  <c r="H17"/>
  <c r="I17"/>
  <c r="J17"/>
  <c r="K17"/>
  <c r="L17"/>
  <c r="M17"/>
  <c r="O17"/>
  <c r="P17"/>
  <c r="Q17"/>
  <c r="R17"/>
  <c r="G18"/>
  <c r="S18"/>
  <c r="N18"/>
  <c r="G47"/>
  <c r="N47"/>
  <c r="S47"/>
  <c r="G48"/>
  <c r="G49"/>
  <c r="N48"/>
  <c r="S48"/>
  <c r="E49"/>
  <c r="F49"/>
  <c r="H49"/>
  <c r="I49"/>
  <c r="J49"/>
  <c r="K49"/>
  <c r="L49"/>
  <c r="M49"/>
  <c r="O49"/>
  <c r="P49"/>
  <c r="Q49"/>
  <c r="G50"/>
  <c r="N50"/>
  <c r="S50"/>
  <c r="R50"/>
  <c r="R366"/>
  <c r="E363"/>
  <c r="F363"/>
  <c r="H363"/>
  <c r="I363"/>
  <c r="J363"/>
  <c r="K363"/>
  <c r="L363"/>
  <c r="M363"/>
  <c r="O363"/>
  <c r="P363"/>
  <c r="Q363"/>
  <c r="E364"/>
  <c r="F364"/>
  <c r="G364"/>
  <c r="H364"/>
  <c r="H365"/>
  <c r="I364"/>
  <c r="J364"/>
  <c r="K364"/>
  <c r="K365"/>
  <c r="L364"/>
  <c r="M364"/>
  <c r="O364"/>
  <c r="O365"/>
  <c r="P364"/>
  <c r="Q364"/>
  <c r="J365"/>
  <c r="D366"/>
  <c r="E366"/>
  <c r="F366"/>
  <c r="H366"/>
  <c r="I366"/>
  <c r="J366"/>
  <c r="K366"/>
  <c r="L366"/>
  <c r="M366"/>
  <c r="O366"/>
  <c r="P366"/>
  <c r="Q366"/>
  <c r="G15" i="69"/>
  <c r="N15"/>
  <c r="R15"/>
  <c r="G16"/>
  <c r="N16"/>
  <c r="R16"/>
  <c r="E17"/>
  <c r="F17"/>
  <c r="H17"/>
  <c r="I17"/>
  <c r="J17"/>
  <c r="K17"/>
  <c r="L17"/>
  <c r="M17"/>
  <c r="O17"/>
  <c r="P17"/>
  <c r="Q17"/>
  <c r="G18"/>
  <c r="N18"/>
  <c r="G31"/>
  <c r="N31"/>
  <c r="R31"/>
  <c r="G32"/>
  <c r="N32"/>
  <c r="R32"/>
  <c r="E33"/>
  <c r="F33"/>
  <c r="H33"/>
  <c r="I33"/>
  <c r="J33"/>
  <c r="K33"/>
  <c r="L33"/>
  <c r="M33"/>
  <c r="O33"/>
  <c r="P33"/>
  <c r="Q33"/>
  <c r="G34"/>
  <c r="N34"/>
  <c r="G47"/>
  <c r="N47"/>
  <c r="R47"/>
  <c r="G48"/>
  <c r="N48"/>
  <c r="N49"/>
  <c r="R48"/>
  <c r="R49"/>
  <c r="S48"/>
  <c r="E49"/>
  <c r="F49"/>
  <c r="H49"/>
  <c r="I49"/>
  <c r="J49"/>
  <c r="K49"/>
  <c r="L49"/>
  <c r="M49"/>
  <c r="O49"/>
  <c r="P49"/>
  <c r="Q49"/>
  <c r="G50"/>
  <c r="N50"/>
  <c r="N366"/>
  <c r="H363"/>
  <c r="I363"/>
  <c r="J363"/>
  <c r="K363"/>
  <c r="L363"/>
  <c r="M363"/>
  <c r="O363"/>
  <c r="P363"/>
  <c r="Q363"/>
  <c r="E364"/>
  <c r="E365"/>
  <c r="F364"/>
  <c r="H364"/>
  <c r="H365"/>
  <c r="I364"/>
  <c r="J364"/>
  <c r="K364"/>
  <c r="L364"/>
  <c r="M364"/>
  <c r="O364"/>
  <c r="O365"/>
  <c r="P364"/>
  <c r="Q364"/>
  <c r="Q365"/>
  <c r="I365"/>
  <c r="D366"/>
  <c r="E366"/>
  <c r="F366"/>
  <c r="H366"/>
  <c r="I366"/>
  <c r="J366"/>
  <c r="K366"/>
  <c r="L366"/>
  <c r="M366"/>
  <c r="O366"/>
  <c r="P366"/>
  <c r="Q366"/>
  <c r="R366"/>
  <c r="G11" i="67"/>
  <c r="N11"/>
  <c r="R11"/>
  <c r="S11"/>
  <c r="G12"/>
  <c r="N12"/>
  <c r="N13"/>
  <c r="R12"/>
  <c r="R13"/>
  <c r="E13"/>
  <c r="F13"/>
  <c r="H13"/>
  <c r="I13"/>
  <c r="J13"/>
  <c r="K13"/>
  <c r="L13"/>
  <c r="M13"/>
  <c r="O13"/>
  <c r="P13"/>
  <c r="Q13"/>
  <c r="G14"/>
  <c r="S14"/>
  <c r="N14"/>
  <c r="G27"/>
  <c r="N27"/>
  <c r="R27"/>
  <c r="R29"/>
  <c r="G28"/>
  <c r="S28"/>
  <c r="N28"/>
  <c r="R28"/>
  <c r="E29"/>
  <c r="F29"/>
  <c r="G29"/>
  <c r="H29"/>
  <c r="I29"/>
  <c r="J29"/>
  <c r="K29"/>
  <c r="L29"/>
  <c r="M29"/>
  <c r="O29"/>
  <c r="P29"/>
  <c r="Q29"/>
  <c r="G30"/>
  <c r="N30"/>
  <c r="S30"/>
  <c r="G43"/>
  <c r="N43"/>
  <c r="N45"/>
  <c r="R43"/>
  <c r="G44"/>
  <c r="N44"/>
  <c r="R44"/>
  <c r="S44"/>
  <c r="E45"/>
  <c r="F45"/>
  <c r="G45"/>
  <c r="S45"/>
  <c r="H45"/>
  <c r="I45"/>
  <c r="J45"/>
  <c r="K45"/>
  <c r="L45"/>
  <c r="M45"/>
  <c r="R45"/>
  <c r="G46"/>
  <c r="N46"/>
  <c r="S46"/>
  <c r="G63"/>
  <c r="N63"/>
  <c r="R63"/>
  <c r="R65"/>
  <c r="G64"/>
  <c r="G65"/>
  <c r="N64"/>
  <c r="R64"/>
  <c r="E65"/>
  <c r="F65"/>
  <c r="H65"/>
  <c r="I65"/>
  <c r="J65"/>
  <c r="K65"/>
  <c r="L65"/>
  <c r="M65"/>
  <c r="O65"/>
  <c r="P65"/>
  <c r="Q65"/>
  <c r="G66"/>
  <c r="S66"/>
  <c r="G87"/>
  <c r="G89"/>
  <c r="N87"/>
  <c r="R87"/>
  <c r="S87"/>
  <c r="G88"/>
  <c r="N88"/>
  <c r="N89"/>
  <c r="R88"/>
  <c r="R89"/>
  <c r="S88"/>
  <c r="E89"/>
  <c r="F89"/>
  <c r="H89"/>
  <c r="I89"/>
  <c r="J89"/>
  <c r="K89"/>
  <c r="L89"/>
  <c r="M89"/>
  <c r="O89"/>
  <c r="P89"/>
  <c r="Q89"/>
  <c r="G90"/>
  <c r="S90"/>
  <c r="N90"/>
  <c r="G103"/>
  <c r="N103"/>
  <c r="R103"/>
  <c r="S103"/>
  <c r="G104"/>
  <c r="N104"/>
  <c r="N105"/>
  <c r="R104"/>
  <c r="E105"/>
  <c r="F105"/>
  <c r="G105"/>
  <c r="H105"/>
  <c r="I105"/>
  <c r="J105"/>
  <c r="K105"/>
  <c r="L105"/>
  <c r="M105"/>
  <c r="O105"/>
  <c r="P105"/>
  <c r="Q105"/>
  <c r="G106"/>
  <c r="N106"/>
  <c r="S106"/>
  <c r="G115"/>
  <c r="N115"/>
  <c r="N117"/>
  <c r="R115"/>
  <c r="R117"/>
  <c r="S115"/>
  <c r="G116"/>
  <c r="N116"/>
  <c r="R116"/>
  <c r="S116"/>
  <c r="E117"/>
  <c r="F117"/>
  <c r="G117"/>
  <c r="H117"/>
  <c r="I117"/>
  <c r="J117"/>
  <c r="K117"/>
  <c r="L117"/>
  <c r="M117"/>
  <c r="O117"/>
  <c r="P117"/>
  <c r="Q117"/>
  <c r="G118"/>
  <c r="N118"/>
  <c r="R118"/>
  <c r="S118"/>
  <c r="G127"/>
  <c r="S127"/>
  <c r="N127"/>
  <c r="R127"/>
  <c r="R129"/>
  <c r="G128"/>
  <c r="N128"/>
  <c r="R128"/>
  <c r="E129"/>
  <c r="F129"/>
  <c r="H129"/>
  <c r="I129"/>
  <c r="J129"/>
  <c r="K129"/>
  <c r="L129"/>
  <c r="M129"/>
  <c r="O129"/>
  <c r="P129"/>
  <c r="Q129"/>
  <c r="G130"/>
  <c r="N130"/>
  <c r="S130"/>
  <c r="G131"/>
  <c r="G133"/>
  <c r="S133"/>
  <c r="N131"/>
  <c r="R131"/>
  <c r="R133"/>
  <c r="S131"/>
  <c r="G132"/>
  <c r="N132"/>
  <c r="R132"/>
  <c r="S132"/>
  <c r="E133"/>
  <c r="F133"/>
  <c r="H133"/>
  <c r="I133"/>
  <c r="J133"/>
  <c r="K133"/>
  <c r="L133"/>
  <c r="M133"/>
  <c r="N133"/>
  <c r="O133"/>
  <c r="P133"/>
  <c r="Q133"/>
  <c r="G134"/>
  <c r="N134"/>
  <c r="S134"/>
  <c r="G135"/>
  <c r="N135"/>
  <c r="R135"/>
  <c r="G136"/>
  <c r="N136"/>
  <c r="R136"/>
  <c r="E137"/>
  <c r="F137"/>
  <c r="H137"/>
  <c r="I137"/>
  <c r="J137"/>
  <c r="K137"/>
  <c r="L137"/>
  <c r="M137"/>
  <c r="O137"/>
  <c r="P137"/>
  <c r="Q137"/>
  <c r="R137"/>
  <c r="G138"/>
  <c r="S138"/>
  <c r="N138"/>
  <c r="G151"/>
  <c r="N151"/>
  <c r="N153"/>
  <c r="R151"/>
  <c r="R153"/>
  <c r="G152"/>
  <c r="S152"/>
  <c r="N152"/>
  <c r="R152"/>
  <c r="E153"/>
  <c r="F153"/>
  <c r="H153"/>
  <c r="I153"/>
  <c r="J153"/>
  <c r="K153"/>
  <c r="L153"/>
  <c r="M153"/>
  <c r="O153"/>
  <c r="P153"/>
  <c r="Q153"/>
  <c r="G154"/>
  <c r="S154"/>
  <c r="N154"/>
  <c r="G155"/>
  <c r="N155"/>
  <c r="R155"/>
  <c r="S155"/>
  <c r="G156"/>
  <c r="N156"/>
  <c r="N157"/>
  <c r="R156"/>
  <c r="E157"/>
  <c r="F157"/>
  <c r="H157"/>
  <c r="I157"/>
  <c r="J157"/>
  <c r="K157"/>
  <c r="L157"/>
  <c r="M157"/>
  <c r="R157"/>
  <c r="G158"/>
  <c r="N158"/>
  <c r="S158"/>
  <c r="G167"/>
  <c r="G169"/>
  <c r="S169"/>
  <c r="N167"/>
  <c r="R167"/>
  <c r="S167"/>
  <c r="G168"/>
  <c r="N168"/>
  <c r="N169"/>
  <c r="R168"/>
  <c r="R169"/>
  <c r="S168"/>
  <c r="E169"/>
  <c r="F169"/>
  <c r="H169"/>
  <c r="I169"/>
  <c r="J169"/>
  <c r="K169"/>
  <c r="L169"/>
  <c r="M169"/>
  <c r="O169"/>
  <c r="P169"/>
  <c r="Q169"/>
  <c r="G170"/>
  <c r="S170"/>
  <c r="N170"/>
  <c r="G171"/>
  <c r="N171"/>
  <c r="R171"/>
  <c r="S171"/>
  <c r="G172"/>
  <c r="N172"/>
  <c r="N173"/>
  <c r="R172"/>
  <c r="E173"/>
  <c r="F173"/>
  <c r="G173"/>
  <c r="H173"/>
  <c r="I173"/>
  <c r="J173"/>
  <c r="K173"/>
  <c r="L173"/>
  <c r="M173"/>
  <c r="O173"/>
  <c r="P173"/>
  <c r="Q173"/>
  <c r="R173"/>
  <c r="G174"/>
  <c r="N174"/>
  <c r="R174"/>
  <c r="S174"/>
  <c r="G175"/>
  <c r="N175"/>
  <c r="N177"/>
  <c r="R175"/>
  <c r="R177"/>
  <c r="G176"/>
  <c r="N176"/>
  <c r="R176"/>
  <c r="E177"/>
  <c r="F177"/>
  <c r="H177"/>
  <c r="I177"/>
  <c r="J177"/>
  <c r="K177"/>
  <c r="L177"/>
  <c r="M177"/>
  <c r="O177"/>
  <c r="P177"/>
  <c r="Q177"/>
  <c r="G178"/>
  <c r="N178"/>
  <c r="S178"/>
  <c r="R178"/>
  <c r="G179"/>
  <c r="N179"/>
  <c r="R179"/>
  <c r="G180"/>
  <c r="N180"/>
  <c r="N181"/>
  <c r="R180"/>
  <c r="E181"/>
  <c r="F181"/>
  <c r="H181"/>
  <c r="I181"/>
  <c r="J181"/>
  <c r="K181"/>
  <c r="L181"/>
  <c r="M181"/>
  <c r="P181"/>
  <c r="Q181"/>
  <c r="G182"/>
  <c r="N182"/>
  <c r="R182"/>
  <c r="G187"/>
  <c r="N187"/>
  <c r="N189"/>
  <c r="R187"/>
  <c r="R189"/>
  <c r="S187"/>
  <c r="G188"/>
  <c r="N188"/>
  <c r="R188"/>
  <c r="S188"/>
  <c r="E189"/>
  <c r="F189"/>
  <c r="G189"/>
  <c r="S189"/>
  <c r="H189"/>
  <c r="I189"/>
  <c r="J189"/>
  <c r="K189"/>
  <c r="L189"/>
  <c r="M189"/>
  <c r="O189"/>
  <c r="P189"/>
  <c r="Q189"/>
  <c r="G190"/>
  <c r="N190"/>
  <c r="S190"/>
  <c r="G199"/>
  <c r="N199"/>
  <c r="N201"/>
  <c r="R199"/>
  <c r="G200"/>
  <c r="N200"/>
  <c r="R200"/>
  <c r="S200"/>
  <c r="E201"/>
  <c r="F201"/>
  <c r="H201"/>
  <c r="I201"/>
  <c r="J201"/>
  <c r="K201"/>
  <c r="L201"/>
  <c r="M201"/>
  <c r="R201"/>
  <c r="G202"/>
  <c r="N202"/>
  <c r="S202"/>
  <c r="G239"/>
  <c r="N239"/>
  <c r="R239"/>
  <c r="R241"/>
  <c r="G240"/>
  <c r="N240"/>
  <c r="R240"/>
  <c r="S240"/>
  <c r="D241"/>
  <c r="E241"/>
  <c r="F241"/>
  <c r="H241"/>
  <c r="I241"/>
  <c r="J241"/>
  <c r="K241"/>
  <c r="L241"/>
  <c r="M241"/>
  <c r="N241"/>
  <c r="O241"/>
  <c r="P241"/>
  <c r="Q241"/>
  <c r="G242"/>
  <c r="N242"/>
  <c r="S242"/>
  <c r="D363"/>
  <c r="F363"/>
  <c r="P363"/>
  <c r="Q363"/>
  <c r="D364"/>
  <c r="D365"/>
  <c r="E364"/>
  <c r="E365"/>
  <c r="F364"/>
  <c r="F365"/>
  <c r="H364"/>
  <c r="I364"/>
  <c r="J364"/>
  <c r="K364"/>
  <c r="K365"/>
  <c r="L364"/>
  <c r="M364"/>
  <c r="O364"/>
  <c r="O365"/>
  <c r="P364"/>
  <c r="P365"/>
  <c r="Q364"/>
  <c r="Q365"/>
  <c r="D366"/>
  <c r="E366"/>
  <c r="F366"/>
  <c r="H366"/>
  <c r="I366"/>
  <c r="J366"/>
  <c r="K366"/>
  <c r="L366"/>
  <c r="M366"/>
  <c r="O366"/>
  <c r="P366"/>
  <c r="Q366"/>
  <c r="G15" i="64"/>
  <c r="N15"/>
  <c r="N17"/>
  <c r="R15"/>
  <c r="R17"/>
  <c r="G16"/>
  <c r="N16"/>
  <c r="R16"/>
  <c r="S16"/>
  <c r="E17"/>
  <c r="F17"/>
  <c r="G17"/>
  <c r="H17"/>
  <c r="I17"/>
  <c r="J17"/>
  <c r="K17"/>
  <c r="L17"/>
  <c r="M17"/>
  <c r="O17"/>
  <c r="P17"/>
  <c r="Q17"/>
  <c r="G18"/>
  <c r="S18"/>
  <c r="N18"/>
  <c r="G51"/>
  <c r="N51"/>
  <c r="R51"/>
  <c r="G52"/>
  <c r="N52"/>
  <c r="R52"/>
  <c r="E53"/>
  <c r="F53"/>
  <c r="H53"/>
  <c r="I53"/>
  <c r="J53"/>
  <c r="K53"/>
  <c r="L53"/>
  <c r="M53"/>
  <c r="P53"/>
  <c r="Q53"/>
  <c r="G54"/>
  <c r="N54"/>
  <c r="R54"/>
  <c r="E363"/>
  <c r="F363"/>
  <c r="H363"/>
  <c r="N363"/>
  <c r="N365"/>
  <c r="I363"/>
  <c r="J363"/>
  <c r="K363"/>
  <c r="L363"/>
  <c r="M363"/>
  <c r="O363"/>
  <c r="P363"/>
  <c r="P365"/>
  <c r="Q363"/>
  <c r="Q365"/>
  <c r="E364"/>
  <c r="F364"/>
  <c r="F365"/>
  <c r="H364"/>
  <c r="I364"/>
  <c r="I365"/>
  <c r="J364"/>
  <c r="J365"/>
  <c r="K364"/>
  <c r="K365"/>
  <c r="L364"/>
  <c r="M364"/>
  <c r="M365"/>
  <c r="P364"/>
  <c r="Q364"/>
  <c r="D366"/>
  <c r="E366"/>
  <c r="F366"/>
  <c r="H366"/>
  <c r="I366"/>
  <c r="J366"/>
  <c r="K366"/>
  <c r="L366"/>
  <c r="M366"/>
  <c r="O366"/>
  <c r="P366"/>
  <c r="Q366"/>
  <c r="G19" i="63"/>
  <c r="N19"/>
  <c r="R19"/>
  <c r="R21"/>
  <c r="G20"/>
  <c r="N20"/>
  <c r="R20"/>
  <c r="S20"/>
  <c r="E21"/>
  <c r="F21"/>
  <c r="G21"/>
  <c r="S21"/>
  <c r="H21"/>
  <c r="I21"/>
  <c r="J21"/>
  <c r="K21"/>
  <c r="L21"/>
  <c r="M21"/>
  <c r="N21"/>
  <c r="O21"/>
  <c r="P21"/>
  <c r="Q21"/>
  <c r="G22"/>
  <c r="N22"/>
  <c r="S22"/>
  <c r="G35"/>
  <c r="N35"/>
  <c r="S35"/>
  <c r="R35"/>
  <c r="G36"/>
  <c r="N36"/>
  <c r="R36"/>
  <c r="E37"/>
  <c r="F37"/>
  <c r="H37"/>
  <c r="I37"/>
  <c r="J37"/>
  <c r="K37"/>
  <c r="L37"/>
  <c r="M37"/>
  <c r="O37"/>
  <c r="P37"/>
  <c r="Q37"/>
  <c r="R37"/>
  <c r="G38"/>
  <c r="S38"/>
  <c r="N38"/>
  <c r="G47"/>
  <c r="N47"/>
  <c r="S47"/>
  <c r="R47"/>
  <c r="R49"/>
  <c r="G48"/>
  <c r="S48"/>
  <c r="N48"/>
  <c r="R48"/>
  <c r="E49"/>
  <c r="F49"/>
  <c r="H49"/>
  <c r="I49"/>
  <c r="J49"/>
  <c r="K49"/>
  <c r="L49"/>
  <c r="M49"/>
  <c r="N49"/>
  <c r="O49"/>
  <c r="P49"/>
  <c r="Q49"/>
  <c r="G50"/>
  <c r="N50"/>
  <c r="S50"/>
  <c r="G55"/>
  <c r="N55"/>
  <c r="R55"/>
  <c r="G56"/>
  <c r="N56"/>
  <c r="R56"/>
  <c r="E57"/>
  <c r="F57"/>
  <c r="H57"/>
  <c r="I57"/>
  <c r="J57"/>
  <c r="K57"/>
  <c r="L57"/>
  <c r="M57"/>
  <c r="O57"/>
  <c r="P57"/>
  <c r="Q57"/>
  <c r="G58"/>
  <c r="G366"/>
  <c r="N58"/>
  <c r="R58"/>
  <c r="E363"/>
  <c r="F363"/>
  <c r="H363"/>
  <c r="I363"/>
  <c r="I365"/>
  <c r="J363"/>
  <c r="K363"/>
  <c r="K365"/>
  <c r="L363"/>
  <c r="M363"/>
  <c r="O363"/>
  <c r="P363"/>
  <c r="Q363"/>
  <c r="E364"/>
  <c r="E365"/>
  <c r="F364"/>
  <c r="F365"/>
  <c r="G364"/>
  <c r="H364"/>
  <c r="I364"/>
  <c r="J364"/>
  <c r="K364"/>
  <c r="L364"/>
  <c r="L365"/>
  <c r="M364"/>
  <c r="M365"/>
  <c r="O364"/>
  <c r="O365"/>
  <c r="P364"/>
  <c r="P365"/>
  <c r="Q364"/>
  <c r="D366"/>
  <c r="E366"/>
  <c r="F366"/>
  <c r="H366"/>
  <c r="I366"/>
  <c r="J366"/>
  <c r="K366"/>
  <c r="L366"/>
  <c r="M366"/>
  <c r="O366"/>
  <c r="P366"/>
  <c r="Q366"/>
  <c r="R366"/>
  <c r="G7" i="62"/>
  <c r="N7"/>
  <c r="R7"/>
  <c r="S7"/>
  <c r="G8"/>
  <c r="S8"/>
  <c r="N8"/>
  <c r="N9"/>
  <c r="R8"/>
  <c r="E9"/>
  <c r="F9"/>
  <c r="H9"/>
  <c r="I9"/>
  <c r="J9"/>
  <c r="K9"/>
  <c r="L9"/>
  <c r="M9"/>
  <c r="R9"/>
  <c r="G10"/>
  <c r="N10"/>
  <c r="S10"/>
  <c r="G11"/>
  <c r="N11"/>
  <c r="R11"/>
  <c r="G12"/>
  <c r="N12"/>
  <c r="N13"/>
  <c r="R12"/>
  <c r="R13"/>
  <c r="S12"/>
  <c r="E13"/>
  <c r="F13"/>
  <c r="H13"/>
  <c r="I13"/>
  <c r="J13"/>
  <c r="K13"/>
  <c r="L13"/>
  <c r="M13"/>
  <c r="O13"/>
  <c r="P13"/>
  <c r="Q13"/>
  <c r="G14"/>
  <c r="N14"/>
  <c r="G23"/>
  <c r="N23"/>
  <c r="R23"/>
  <c r="S23"/>
  <c r="G24"/>
  <c r="N24"/>
  <c r="N25"/>
  <c r="R24"/>
  <c r="E25"/>
  <c r="F25"/>
  <c r="H25"/>
  <c r="I25"/>
  <c r="J25"/>
  <c r="K25"/>
  <c r="L25"/>
  <c r="M25"/>
  <c r="R25"/>
  <c r="G26"/>
  <c r="S26"/>
  <c r="N26"/>
  <c r="G31"/>
  <c r="N31"/>
  <c r="R31"/>
  <c r="S31"/>
  <c r="G32"/>
  <c r="S32"/>
  <c r="N32"/>
  <c r="N33"/>
  <c r="R32"/>
  <c r="R33"/>
  <c r="E33"/>
  <c r="F33"/>
  <c r="H33"/>
  <c r="I33"/>
  <c r="J33"/>
  <c r="K33"/>
  <c r="L33"/>
  <c r="M33"/>
  <c r="O33"/>
  <c r="P33"/>
  <c r="Q33"/>
  <c r="G34"/>
  <c r="S34"/>
  <c r="N34"/>
  <c r="G47"/>
  <c r="N47"/>
  <c r="R47"/>
  <c r="G48"/>
  <c r="N48"/>
  <c r="N49"/>
  <c r="R48"/>
  <c r="E49"/>
  <c r="F49"/>
  <c r="H49"/>
  <c r="I49"/>
  <c r="J49"/>
  <c r="K49"/>
  <c r="L49"/>
  <c r="M49"/>
  <c r="O49"/>
  <c r="P49"/>
  <c r="Q49"/>
  <c r="G50"/>
  <c r="N50"/>
  <c r="S50"/>
  <c r="G55"/>
  <c r="N55"/>
  <c r="R55"/>
  <c r="G56"/>
  <c r="N56"/>
  <c r="R56"/>
  <c r="R57"/>
  <c r="E57"/>
  <c r="F57"/>
  <c r="H57"/>
  <c r="I57"/>
  <c r="J57"/>
  <c r="K57"/>
  <c r="L57"/>
  <c r="M57"/>
  <c r="O57"/>
  <c r="P57"/>
  <c r="Q57"/>
  <c r="G58"/>
  <c r="N58"/>
  <c r="S58"/>
  <c r="G63"/>
  <c r="N63"/>
  <c r="R63"/>
  <c r="R65"/>
  <c r="G64"/>
  <c r="N64"/>
  <c r="R64"/>
  <c r="S64"/>
  <c r="D65"/>
  <c r="E65"/>
  <c r="F65"/>
  <c r="H65"/>
  <c r="I65"/>
  <c r="J65"/>
  <c r="K65"/>
  <c r="L65"/>
  <c r="M65"/>
  <c r="N65"/>
  <c r="O65"/>
  <c r="P65"/>
  <c r="Q65"/>
  <c r="G66"/>
  <c r="G366"/>
  <c r="N66"/>
  <c r="N366"/>
  <c r="E363"/>
  <c r="F363"/>
  <c r="H363"/>
  <c r="I363"/>
  <c r="I365"/>
  <c r="J363"/>
  <c r="J365"/>
  <c r="K363"/>
  <c r="K365"/>
  <c r="L363"/>
  <c r="M363"/>
  <c r="O363"/>
  <c r="P363"/>
  <c r="Q363"/>
  <c r="Q365"/>
  <c r="R363"/>
  <c r="E364"/>
  <c r="E365"/>
  <c r="F364"/>
  <c r="H364"/>
  <c r="I364"/>
  <c r="J364"/>
  <c r="K364"/>
  <c r="L364"/>
  <c r="M364"/>
  <c r="O364"/>
  <c r="O365"/>
  <c r="R365"/>
  <c r="S365"/>
  <c r="P364"/>
  <c r="P365"/>
  <c r="Q364"/>
  <c r="D366"/>
  <c r="E366"/>
  <c r="F366"/>
  <c r="H366"/>
  <c r="I366"/>
  <c r="J366"/>
  <c r="K366"/>
  <c r="L366"/>
  <c r="M366"/>
  <c r="O366"/>
  <c r="P366"/>
  <c r="Q366"/>
  <c r="R366"/>
  <c r="G15" i="61"/>
  <c r="N15"/>
  <c r="S15"/>
  <c r="R15"/>
  <c r="G16"/>
  <c r="N16"/>
  <c r="N17"/>
  <c r="R16"/>
  <c r="E17"/>
  <c r="F17"/>
  <c r="H17"/>
  <c r="I17"/>
  <c r="J17"/>
  <c r="K17"/>
  <c r="L17"/>
  <c r="M17"/>
  <c r="O17"/>
  <c r="P17"/>
  <c r="Q17"/>
  <c r="R17"/>
  <c r="G18"/>
  <c r="N18"/>
  <c r="G39"/>
  <c r="N39"/>
  <c r="R39"/>
  <c r="S39"/>
  <c r="G40"/>
  <c r="N40"/>
  <c r="N41"/>
  <c r="R40"/>
  <c r="E41"/>
  <c r="F41"/>
  <c r="H41"/>
  <c r="I41"/>
  <c r="J41"/>
  <c r="K41"/>
  <c r="L41"/>
  <c r="M41"/>
  <c r="R41"/>
  <c r="G42"/>
  <c r="N42"/>
  <c r="G51"/>
  <c r="G53"/>
  <c r="S53"/>
  <c r="N51"/>
  <c r="R51"/>
  <c r="S51"/>
  <c r="G52"/>
  <c r="N52"/>
  <c r="N53"/>
  <c r="R52"/>
  <c r="E53"/>
  <c r="F53"/>
  <c r="H53"/>
  <c r="I53"/>
  <c r="J53"/>
  <c r="K53"/>
  <c r="L53"/>
  <c r="M53"/>
  <c r="O53"/>
  <c r="P53"/>
  <c r="Q53"/>
  <c r="R53"/>
  <c r="G54"/>
  <c r="N54"/>
  <c r="S54"/>
  <c r="G55"/>
  <c r="N55"/>
  <c r="N57"/>
  <c r="R55"/>
  <c r="S55"/>
  <c r="G56"/>
  <c r="N56"/>
  <c r="R56"/>
  <c r="E57"/>
  <c r="F57"/>
  <c r="G57"/>
  <c r="H57"/>
  <c r="I57"/>
  <c r="J57"/>
  <c r="K57"/>
  <c r="L57"/>
  <c r="M57"/>
  <c r="O57"/>
  <c r="P57"/>
  <c r="Q57"/>
  <c r="G58"/>
  <c r="N58"/>
  <c r="R58"/>
  <c r="S58"/>
  <c r="E363"/>
  <c r="E365"/>
  <c r="F363"/>
  <c r="H363"/>
  <c r="I363"/>
  <c r="J363"/>
  <c r="K363"/>
  <c r="K365"/>
  <c r="L363"/>
  <c r="L365"/>
  <c r="M363"/>
  <c r="O363"/>
  <c r="P363"/>
  <c r="Q363"/>
  <c r="R363"/>
  <c r="S363"/>
  <c r="E364"/>
  <c r="F364"/>
  <c r="H364"/>
  <c r="I364"/>
  <c r="N364"/>
  <c r="J364"/>
  <c r="K364"/>
  <c r="L364"/>
  <c r="M364"/>
  <c r="M365"/>
  <c r="O364"/>
  <c r="P364"/>
  <c r="P365"/>
  <c r="Q364"/>
  <c r="Q365"/>
  <c r="H365"/>
  <c r="I365"/>
  <c r="J365"/>
  <c r="D366"/>
  <c r="E366"/>
  <c r="F366"/>
  <c r="H366"/>
  <c r="I366"/>
  <c r="J366"/>
  <c r="K366"/>
  <c r="L366"/>
  <c r="M366"/>
  <c r="O366"/>
  <c r="P366"/>
  <c r="Q366"/>
  <c r="G31" i="60"/>
  <c r="G33"/>
  <c r="N31"/>
  <c r="R31"/>
  <c r="S31"/>
  <c r="G32"/>
  <c r="N32"/>
  <c r="N33"/>
  <c r="R32"/>
  <c r="R33"/>
  <c r="E33"/>
  <c r="F33"/>
  <c r="H33"/>
  <c r="I33"/>
  <c r="J33"/>
  <c r="K33"/>
  <c r="L33"/>
  <c r="M33"/>
  <c r="O33"/>
  <c r="P33"/>
  <c r="Q33"/>
  <c r="G34"/>
  <c r="S34"/>
  <c r="N34"/>
  <c r="G47"/>
  <c r="N47"/>
  <c r="S47"/>
  <c r="R47"/>
  <c r="R49"/>
  <c r="G48"/>
  <c r="S48"/>
  <c r="N48"/>
  <c r="R48"/>
  <c r="E49"/>
  <c r="F49"/>
  <c r="G49"/>
  <c r="H49"/>
  <c r="I49"/>
  <c r="J49"/>
  <c r="K49"/>
  <c r="L49"/>
  <c r="M49"/>
  <c r="O49"/>
  <c r="P49"/>
  <c r="Q49"/>
  <c r="G50"/>
  <c r="N50"/>
  <c r="S50"/>
  <c r="G51"/>
  <c r="N51"/>
  <c r="N53"/>
  <c r="R51"/>
  <c r="R53"/>
  <c r="G52"/>
  <c r="N52"/>
  <c r="R52"/>
  <c r="E53"/>
  <c r="F53"/>
  <c r="H53"/>
  <c r="I53"/>
  <c r="J53"/>
  <c r="K53"/>
  <c r="L53"/>
  <c r="M53"/>
  <c r="O53"/>
  <c r="P53"/>
  <c r="Q53"/>
  <c r="G54"/>
  <c r="S54"/>
  <c r="G55"/>
  <c r="N55"/>
  <c r="R55"/>
  <c r="G56"/>
  <c r="N56"/>
  <c r="R56"/>
  <c r="R57"/>
  <c r="E57"/>
  <c r="F57"/>
  <c r="H57"/>
  <c r="I57"/>
  <c r="J57"/>
  <c r="K57"/>
  <c r="L57"/>
  <c r="M57"/>
  <c r="O57"/>
  <c r="P57"/>
  <c r="Q57"/>
  <c r="N58"/>
  <c r="S58"/>
  <c r="G59"/>
  <c r="N59"/>
  <c r="N61"/>
  <c r="R59"/>
  <c r="R61"/>
  <c r="G60"/>
  <c r="N60"/>
  <c r="R60"/>
  <c r="S60"/>
  <c r="E61"/>
  <c r="F61"/>
  <c r="G61"/>
  <c r="H61"/>
  <c r="I61"/>
  <c r="J61"/>
  <c r="K61"/>
  <c r="L61"/>
  <c r="M61"/>
  <c r="O61"/>
  <c r="P61"/>
  <c r="Q61"/>
  <c r="G62"/>
  <c r="N62"/>
  <c r="R62"/>
  <c r="F363"/>
  <c r="H363"/>
  <c r="I363"/>
  <c r="J363"/>
  <c r="K363"/>
  <c r="K365"/>
  <c r="L363"/>
  <c r="L365"/>
  <c r="M363"/>
  <c r="O363"/>
  <c r="P363"/>
  <c r="Q363"/>
  <c r="E364"/>
  <c r="E365"/>
  <c r="F364"/>
  <c r="F365"/>
  <c r="G364"/>
  <c r="H364"/>
  <c r="I364"/>
  <c r="I365"/>
  <c r="J364"/>
  <c r="K364"/>
  <c r="L364"/>
  <c r="M364"/>
  <c r="M365"/>
  <c r="O364"/>
  <c r="O365"/>
  <c r="P364"/>
  <c r="Q364"/>
  <c r="Q365"/>
  <c r="R365"/>
  <c r="P365"/>
  <c r="D366"/>
  <c r="E366"/>
  <c r="F366"/>
  <c r="H366"/>
  <c r="I366"/>
  <c r="J366"/>
  <c r="K366"/>
  <c r="L366"/>
  <c r="M366"/>
  <c r="O366"/>
  <c r="P366"/>
  <c r="Q366"/>
  <c r="R366"/>
  <c r="G11" i="59"/>
  <c r="N11"/>
  <c r="N13"/>
  <c r="R11"/>
  <c r="R13"/>
  <c r="G12"/>
  <c r="N12"/>
  <c r="R12"/>
  <c r="S12"/>
  <c r="E13"/>
  <c r="F13"/>
  <c r="H13"/>
  <c r="I13"/>
  <c r="J13"/>
  <c r="K13"/>
  <c r="L13"/>
  <c r="M13"/>
  <c r="O13"/>
  <c r="P13"/>
  <c r="Q13"/>
  <c r="G14"/>
  <c r="S14"/>
  <c r="N14"/>
  <c r="N366"/>
  <c r="G27"/>
  <c r="N27"/>
  <c r="R27"/>
  <c r="G28"/>
  <c r="N28"/>
  <c r="N29"/>
  <c r="R28"/>
  <c r="R29"/>
  <c r="S28"/>
  <c r="E29"/>
  <c r="F29"/>
  <c r="H29"/>
  <c r="I29"/>
  <c r="J29"/>
  <c r="K29"/>
  <c r="L29"/>
  <c r="M29"/>
  <c r="O29"/>
  <c r="P29"/>
  <c r="Q29"/>
  <c r="G30"/>
  <c r="S30"/>
  <c r="N30"/>
  <c r="G31"/>
  <c r="N31"/>
  <c r="R31"/>
  <c r="G32"/>
  <c r="N32"/>
  <c r="R32"/>
  <c r="E33"/>
  <c r="F33"/>
  <c r="H33"/>
  <c r="I33"/>
  <c r="J33"/>
  <c r="K33"/>
  <c r="L33"/>
  <c r="M33"/>
  <c r="O33"/>
  <c r="P33"/>
  <c r="Q33"/>
  <c r="G34"/>
  <c r="S34"/>
  <c r="S366"/>
  <c r="N34"/>
  <c r="G39"/>
  <c r="N39"/>
  <c r="R39"/>
  <c r="G40"/>
  <c r="N40"/>
  <c r="R40"/>
  <c r="R41"/>
  <c r="E41"/>
  <c r="F41"/>
  <c r="H41"/>
  <c r="I41"/>
  <c r="J41"/>
  <c r="K41"/>
  <c r="L41"/>
  <c r="M41"/>
  <c r="O41"/>
  <c r="P41"/>
  <c r="Q41"/>
  <c r="G42"/>
  <c r="N42"/>
  <c r="S42"/>
  <c r="G43"/>
  <c r="N43"/>
  <c r="N45"/>
  <c r="R43"/>
  <c r="G44"/>
  <c r="N44"/>
  <c r="R44"/>
  <c r="S44"/>
  <c r="E45"/>
  <c r="F45"/>
  <c r="G45"/>
  <c r="H45"/>
  <c r="I45"/>
  <c r="J45"/>
  <c r="K45"/>
  <c r="L45"/>
  <c r="M45"/>
  <c r="R45"/>
  <c r="G46"/>
  <c r="N46"/>
  <c r="S46"/>
  <c r="E363"/>
  <c r="F363"/>
  <c r="G363"/>
  <c r="H363"/>
  <c r="I363"/>
  <c r="J363"/>
  <c r="K363"/>
  <c r="L363"/>
  <c r="M363"/>
  <c r="O363"/>
  <c r="R363"/>
  <c r="S363"/>
  <c r="P363"/>
  <c r="P365"/>
  <c r="Q363"/>
  <c r="E364"/>
  <c r="F364"/>
  <c r="H364"/>
  <c r="I364"/>
  <c r="J364"/>
  <c r="J365"/>
  <c r="K364"/>
  <c r="K365"/>
  <c r="L364"/>
  <c r="L365"/>
  <c r="M364"/>
  <c r="M365"/>
  <c r="O364"/>
  <c r="P364"/>
  <c r="Q364"/>
  <c r="Q365"/>
  <c r="F365"/>
  <c r="O365"/>
  <c r="R365"/>
  <c r="E366"/>
  <c r="F366"/>
  <c r="H366"/>
  <c r="I366"/>
  <c r="J366"/>
  <c r="K366"/>
  <c r="L366"/>
  <c r="M366"/>
  <c r="O366"/>
  <c r="P366"/>
  <c r="Q366"/>
  <c r="R366"/>
  <c r="E19" i="36"/>
  <c r="F19"/>
  <c r="L19"/>
  <c r="N19"/>
  <c r="R19"/>
  <c r="T19"/>
  <c r="U19"/>
  <c r="F17"/>
  <c r="G17"/>
  <c r="H17"/>
  <c r="I17"/>
  <c r="J17"/>
  <c r="K17"/>
  <c r="L17"/>
  <c r="M17"/>
  <c r="N17"/>
  <c r="O17"/>
  <c r="P17"/>
  <c r="Q17"/>
  <c r="R17"/>
  <c r="S17"/>
  <c r="T17"/>
  <c r="U17"/>
  <c r="E18"/>
  <c r="F18"/>
  <c r="G18"/>
  <c r="H18"/>
  <c r="I18"/>
  <c r="J18"/>
  <c r="K18"/>
  <c r="L18"/>
  <c r="M18"/>
  <c r="N18"/>
  <c r="P18"/>
  <c r="Q18"/>
  <c r="R18"/>
  <c r="S18"/>
  <c r="T18"/>
  <c r="U18"/>
  <c r="G19"/>
  <c r="I19"/>
  <c r="J19"/>
  <c r="P19"/>
  <c r="E20"/>
  <c r="F20"/>
  <c r="G20"/>
  <c r="H20"/>
  <c r="I20"/>
  <c r="J20"/>
  <c r="K20"/>
  <c r="L20"/>
  <c r="M20"/>
  <c r="N20"/>
  <c r="O20"/>
  <c r="W20"/>
  <c r="P20"/>
  <c r="Q20"/>
  <c r="R20"/>
  <c r="S20"/>
  <c r="T20"/>
  <c r="U20"/>
  <c r="V20"/>
  <c r="B6" i="20"/>
  <c r="C6"/>
  <c r="G7" i="40"/>
  <c r="N7"/>
  <c r="S7"/>
  <c r="G8"/>
  <c r="N8"/>
  <c r="R8"/>
  <c r="R9"/>
  <c r="E9"/>
  <c r="F9"/>
  <c r="H9"/>
  <c r="I9"/>
  <c r="J9"/>
  <c r="K9"/>
  <c r="L9"/>
  <c r="M9"/>
  <c r="N9"/>
  <c r="O9"/>
  <c r="P9"/>
  <c r="Q9"/>
  <c r="G10"/>
  <c r="N10"/>
  <c r="G11"/>
  <c r="N11"/>
  <c r="R11"/>
  <c r="G12"/>
  <c r="N12"/>
  <c r="R12"/>
  <c r="E13"/>
  <c r="F13"/>
  <c r="H13"/>
  <c r="I13"/>
  <c r="J13"/>
  <c r="K13"/>
  <c r="L13"/>
  <c r="M13"/>
  <c r="O13"/>
  <c r="P13"/>
  <c r="Q13"/>
  <c r="G14"/>
  <c r="N14"/>
  <c r="S14"/>
  <c r="R14"/>
  <c r="G15"/>
  <c r="G17"/>
  <c r="N15"/>
  <c r="R15"/>
  <c r="G16"/>
  <c r="N16"/>
  <c r="N17"/>
  <c r="R16"/>
  <c r="E17"/>
  <c r="F17"/>
  <c r="H17"/>
  <c r="I17"/>
  <c r="K17"/>
  <c r="L17"/>
  <c r="M17"/>
  <c r="O17"/>
  <c r="P17"/>
  <c r="Q17"/>
  <c r="G18"/>
  <c r="N18"/>
  <c r="S18"/>
  <c r="G23"/>
  <c r="N23"/>
  <c r="N25"/>
  <c r="R23"/>
  <c r="G24"/>
  <c r="N24"/>
  <c r="R24"/>
  <c r="R25"/>
  <c r="D25"/>
  <c r="E25"/>
  <c r="F25"/>
  <c r="H25"/>
  <c r="I25"/>
  <c r="J25"/>
  <c r="K25"/>
  <c r="L25"/>
  <c r="M25"/>
  <c r="O25"/>
  <c r="P25"/>
  <c r="Q25"/>
  <c r="G26"/>
  <c r="N26"/>
  <c r="G35"/>
  <c r="N35"/>
  <c r="R35"/>
  <c r="G36"/>
  <c r="S36"/>
  <c r="N36"/>
  <c r="R36"/>
  <c r="R37"/>
  <c r="E37"/>
  <c r="F37"/>
  <c r="H37"/>
  <c r="I37"/>
  <c r="J37"/>
  <c r="K37"/>
  <c r="L37"/>
  <c r="M37"/>
  <c r="O37"/>
  <c r="P37"/>
  <c r="Q37"/>
  <c r="G38"/>
  <c r="N38"/>
  <c r="G39"/>
  <c r="N39"/>
  <c r="N41"/>
  <c r="R39"/>
  <c r="G40"/>
  <c r="G41"/>
  <c r="N40"/>
  <c r="R40"/>
  <c r="R41"/>
  <c r="E41"/>
  <c r="F41"/>
  <c r="H41"/>
  <c r="I41"/>
  <c r="J41"/>
  <c r="K41"/>
  <c r="L41"/>
  <c r="M41"/>
  <c r="O41"/>
  <c r="P41"/>
  <c r="Q41"/>
  <c r="G42"/>
  <c r="N42"/>
  <c r="G47"/>
  <c r="S47"/>
  <c r="N47"/>
  <c r="R47"/>
  <c r="G48"/>
  <c r="N48"/>
  <c r="N49"/>
  <c r="R48"/>
  <c r="E49"/>
  <c r="F49"/>
  <c r="H49"/>
  <c r="I49"/>
  <c r="J49"/>
  <c r="K49"/>
  <c r="L49"/>
  <c r="M49"/>
  <c r="O49"/>
  <c r="P49"/>
  <c r="Q49"/>
  <c r="G50"/>
  <c r="N50"/>
  <c r="G51"/>
  <c r="N51"/>
  <c r="S51"/>
  <c r="R51"/>
  <c r="G52"/>
  <c r="N52"/>
  <c r="R52"/>
  <c r="E53"/>
  <c r="F53"/>
  <c r="H53"/>
  <c r="I53"/>
  <c r="J53"/>
  <c r="K53"/>
  <c r="L53"/>
  <c r="M53"/>
  <c r="R53"/>
  <c r="G54"/>
  <c r="N54"/>
  <c r="G55"/>
  <c r="N55"/>
  <c r="R55"/>
  <c r="R57"/>
  <c r="G56"/>
  <c r="N56"/>
  <c r="S56"/>
  <c r="R56"/>
  <c r="E57"/>
  <c r="F57"/>
  <c r="H57"/>
  <c r="I57"/>
  <c r="J57"/>
  <c r="K57"/>
  <c r="L57"/>
  <c r="M57"/>
  <c r="O57"/>
  <c r="P57"/>
  <c r="Q57"/>
  <c r="G58"/>
  <c r="S58"/>
  <c r="N58"/>
  <c r="G59"/>
  <c r="S59"/>
  <c r="N59"/>
  <c r="N61"/>
  <c r="R59"/>
  <c r="G60"/>
  <c r="N60"/>
  <c r="R60"/>
  <c r="R61"/>
  <c r="E61"/>
  <c r="F61"/>
  <c r="H61"/>
  <c r="I61"/>
  <c r="J61"/>
  <c r="K61"/>
  <c r="L61"/>
  <c r="M61"/>
  <c r="O61"/>
  <c r="P61"/>
  <c r="Q61"/>
  <c r="G62"/>
  <c r="N62"/>
  <c r="G67"/>
  <c r="G69"/>
  <c r="N67"/>
  <c r="R67"/>
  <c r="G68"/>
  <c r="N68"/>
  <c r="N69"/>
  <c r="R68"/>
  <c r="E69"/>
  <c r="F69"/>
  <c r="H69"/>
  <c r="I69"/>
  <c r="J69"/>
  <c r="K69"/>
  <c r="L69"/>
  <c r="M69"/>
  <c r="R69"/>
  <c r="G70"/>
  <c r="N70"/>
  <c r="G71"/>
  <c r="N71"/>
  <c r="S71"/>
  <c r="R71"/>
  <c r="G72"/>
  <c r="S72"/>
  <c r="N72"/>
  <c r="R72"/>
  <c r="E73"/>
  <c r="F73"/>
  <c r="H73"/>
  <c r="I73"/>
  <c r="J73"/>
  <c r="K73"/>
  <c r="L73"/>
  <c r="M73"/>
  <c r="O73"/>
  <c r="P73"/>
  <c r="Q73"/>
  <c r="N74"/>
  <c r="S74"/>
  <c r="G75"/>
  <c r="N75"/>
  <c r="R75"/>
  <c r="G76"/>
  <c r="S76"/>
  <c r="N76"/>
  <c r="R76"/>
  <c r="E77"/>
  <c r="F77"/>
  <c r="H77"/>
  <c r="I77"/>
  <c r="J77"/>
  <c r="K77"/>
  <c r="L77"/>
  <c r="M77"/>
  <c r="O77"/>
  <c r="P77"/>
  <c r="Q77"/>
  <c r="G78"/>
  <c r="N78"/>
  <c r="G83"/>
  <c r="N83"/>
  <c r="R83"/>
  <c r="R85"/>
  <c r="G84"/>
  <c r="N84"/>
  <c r="S84"/>
  <c r="R84"/>
  <c r="E85"/>
  <c r="F85"/>
  <c r="H85"/>
  <c r="I85"/>
  <c r="J85"/>
  <c r="K85"/>
  <c r="L85"/>
  <c r="M85"/>
  <c r="O85"/>
  <c r="P85"/>
  <c r="Q85"/>
  <c r="G86"/>
  <c r="S86"/>
  <c r="N86"/>
  <c r="G87"/>
  <c r="G89"/>
  <c r="S89"/>
  <c r="N87"/>
  <c r="R87"/>
  <c r="G88"/>
  <c r="N88"/>
  <c r="N89"/>
  <c r="R88"/>
  <c r="R89"/>
  <c r="E89"/>
  <c r="F89"/>
  <c r="I89"/>
  <c r="J89"/>
  <c r="K89"/>
  <c r="L89"/>
  <c r="M89"/>
  <c r="O89"/>
  <c r="P89"/>
  <c r="Q89"/>
  <c r="N90"/>
  <c r="G91"/>
  <c r="S91"/>
  <c r="N91"/>
  <c r="R91"/>
  <c r="G92"/>
  <c r="G93"/>
  <c r="N92"/>
  <c r="R92"/>
  <c r="E93"/>
  <c r="F93"/>
  <c r="H93"/>
  <c r="I93"/>
  <c r="J93"/>
  <c r="K93"/>
  <c r="L93"/>
  <c r="M93"/>
  <c r="N93"/>
  <c r="R93"/>
  <c r="G94"/>
  <c r="N94"/>
  <c r="G95"/>
  <c r="N95"/>
  <c r="R95"/>
  <c r="G96"/>
  <c r="G97"/>
  <c r="N96"/>
  <c r="N97"/>
  <c r="R96"/>
  <c r="E97"/>
  <c r="F97"/>
  <c r="H97"/>
  <c r="I97"/>
  <c r="J97"/>
  <c r="K97"/>
  <c r="L97"/>
  <c r="M97"/>
  <c r="R97"/>
  <c r="G98"/>
  <c r="N98"/>
  <c r="G99"/>
  <c r="N99"/>
  <c r="S99"/>
  <c r="R99"/>
  <c r="G100"/>
  <c r="G101"/>
  <c r="N100"/>
  <c r="R100"/>
  <c r="S100"/>
  <c r="E101"/>
  <c r="F101"/>
  <c r="H101"/>
  <c r="I101"/>
  <c r="J101"/>
  <c r="K101"/>
  <c r="L101"/>
  <c r="M101"/>
  <c r="O101"/>
  <c r="P101"/>
  <c r="Q101"/>
  <c r="N102"/>
  <c r="S102"/>
  <c r="N103"/>
  <c r="R103"/>
  <c r="R105"/>
  <c r="N104"/>
  <c r="R104"/>
  <c r="D105"/>
  <c r="E105"/>
  <c r="F105"/>
  <c r="H105"/>
  <c r="I105"/>
  <c r="J105"/>
  <c r="K105"/>
  <c r="L105"/>
  <c r="M105"/>
  <c r="O105"/>
  <c r="P105"/>
  <c r="Q105"/>
  <c r="G106"/>
  <c r="N106"/>
  <c r="G111"/>
  <c r="N111"/>
  <c r="N113"/>
  <c r="R111"/>
  <c r="G112"/>
  <c r="N112"/>
  <c r="R112"/>
  <c r="E113"/>
  <c r="F113"/>
  <c r="H113"/>
  <c r="I113"/>
  <c r="J113"/>
  <c r="K113"/>
  <c r="L113"/>
  <c r="M113"/>
  <c r="R113"/>
  <c r="G114"/>
  <c r="N114"/>
  <c r="S114"/>
  <c r="G115"/>
  <c r="N115"/>
  <c r="R115"/>
  <c r="G116"/>
  <c r="N116"/>
  <c r="N117"/>
  <c r="R116"/>
  <c r="E117"/>
  <c r="F117"/>
  <c r="H117"/>
  <c r="I117"/>
  <c r="J117"/>
  <c r="K117"/>
  <c r="L117"/>
  <c r="M117"/>
  <c r="O117"/>
  <c r="P117"/>
  <c r="Q117"/>
  <c r="G118"/>
  <c r="S118"/>
  <c r="N118"/>
  <c r="G119"/>
  <c r="G121"/>
  <c r="N119"/>
  <c r="R119"/>
  <c r="R121"/>
  <c r="G120"/>
  <c r="N120"/>
  <c r="N121"/>
  <c r="R120"/>
  <c r="E121"/>
  <c r="F121"/>
  <c r="H121"/>
  <c r="J121"/>
  <c r="K121"/>
  <c r="L121"/>
  <c r="M121"/>
  <c r="O121"/>
  <c r="P121"/>
  <c r="Q121"/>
  <c r="G122"/>
  <c r="N122"/>
  <c r="S122"/>
  <c r="G123"/>
  <c r="N123"/>
  <c r="R123"/>
  <c r="G124"/>
  <c r="S124"/>
  <c r="N124"/>
  <c r="R124"/>
  <c r="F125"/>
  <c r="H125"/>
  <c r="I125"/>
  <c r="J125"/>
  <c r="K125"/>
  <c r="L125"/>
  <c r="M125"/>
  <c r="R125"/>
  <c r="G126"/>
  <c r="N126"/>
  <c r="G127"/>
  <c r="N127"/>
  <c r="S127"/>
  <c r="R127"/>
  <c r="G128"/>
  <c r="N128"/>
  <c r="S128"/>
  <c r="R128"/>
  <c r="E129"/>
  <c r="F129"/>
  <c r="H129"/>
  <c r="I129"/>
  <c r="J129"/>
  <c r="K129"/>
  <c r="L129"/>
  <c r="M129"/>
  <c r="N129"/>
  <c r="O129"/>
  <c r="P129"/>
  <c r="Q129"/>
  <c r="G130"/>
  <c r="N130"/>
  <c r="S130"/>
  <c r="G131"/>
  <c r="N131"/>
  <c r="R131"/>
  <c r="R133"/>
  <c r="G132"/>
  <c r="N132"/>
  <c r="R132"/>
  <c r="S132"/>
  <c r="E133"/>
  <c r="F133"/>
  <c r="G133"/>
  <c r="H133"/>
  <c r="I133"/>
  <c r="J133"/>
  <c r="K133"/>
  <c r="L133"/>
  <c r="M133"/>
  <c r="O133"/>
  <c r="P133"/>
  <c r="Q133"/>
  <c r="G134"/>
  <c r="N134"/>
  <c r="S134"/>
  <c r="G135"/>
  <c r="N135"/>
  <c r="N137"/>
  <c r="R135"/>
  <c r="G136"/>
  <c r="G137"/>
  <c r="N136"/>
  <c r="R136"/>
  <c r="R137"/>
  <c r="E137"/>
  <c r="F137"/>
  <c r="H137"/>
  <c r="I137"/>
  <c r="J137"/>
  <c r="K137"/>
  <c r="L137"/>
  <c r="M137"/>
  <c r="O137"/>
  <c r="P137"/>
  <c r="Q137"/>
  <c r="G138"/>
  <c r="N138"/>
  <c r="S138"/>
  <c r="G143"/>
  <c r="S143"/>
  <c r="N143"/>
  <c r="R143"/>
  <c r="G144"/>
  <c r="N144"/>
  <c r="S144"/>
  <c r="R144"/>
  <c r="E145"/>
  <c r="F145"/>
  <c r="H145"/>
  <c r="I145"/>
  <c r="J145"/>
  <c r="K145"/>
  <c r="L145"/>
  <c r="M145"/>
  <c r="O145"/>
  <c r="P145"/>
  <c r="Q145"/>
  <c r="G146"/>
  <c r="N146"/>
  <c r="S146"/>
  <c r="G147"/>
  <c r="N147"/>
  <c r="N149"/>
  <c r="R147"/>
  <c r="G148"/>
  <c r="N148"/>
  <c r="R148"/>
  <c r="E149"/>
  <c r="F149"/>
  <c r="H149"/>
  <c r="I149"/>
  <c r="J149"/>
  <c r="K149"/>
  <c r="L149"/>
  <c r="M149"/>
  <c r="O149"/>
  <c r="P149"/>
  <c r="Q149"/>
  <c r="G150"/>
  <c r="N150"/>
  <c r="G151"/>
  <c r="N151"/>
  <c r="N153"/>
  <c r="R151"/>
  <c r="G152"/>
  <c r="S152"/>
  <c r="N152"/>
  <c r="R152"/>
  <c r="E153"/>
  <c r="F153"/>
  <c r="H153"/>
  <c r="I153"/>
  <c r="J153"/>
  <c r="K153"/>
  <c r="L153"/>
  <c r="M153"/>
  <c r="O153"/>
  <c r="P153"/>
  <c r="Q153"/>
  <c r="G154"/>
  <c r="N154"/>
  <c r="S154"/>
  <c r="G155"/>
  <c r="S155"/>
  <c r="N155"/>
  <c r="R155"/>
  <c r="G156"/>
  <c r="N156"/>
  <c r="R156"/>
  <c r="E157"/>
  <c r="F157"/>
  <c r="G157"/>
  <c r="H157"/>
  <c r="I157"/>
  <c r="J157"/>
  <c r="K157"/>
  <c r="L157"/>
  <c r="M157"/>
  <c r="R157"/>
  <c r="G158"/>
  <c r="N158"/>
  <c r="G159"/>
  <c r="S159"/>
  <c r="N159"/>
  <c r="R159"/>
  <c r="R161"/>
  <c r="G160"/>
  <c r="N160"/>
  <c r="N161"/>
  <c r="R160"/>
  <c r="E161"/>
  <c r="F161"/>
  <c r="H161"/>
  <c r="I161"/>
  <c r="J161"/>
  <c r="K161"/>
  <c r="L161"/>
  <c r="M161"/>
  <c r="O161"/>
  <c r="P161"/>
  <c r="Q161"/>
  <c r="G162"/>
  <c r="N162"/>
  <c r="G167"/>
  <c r="N167"/>
  <c r="N169"/>
  <c r="R167"/>
  <c r="G168"/>
  <c r="N168"/>
  <c r="R168"/>
  <c r="R169"/>
  <c r="E169"/>
  <c r="F169"/>
  <c r="H169"/>
  <c r="I169"/>
  <c r="J169"/>
  <c r="K169"/>
  <c r="L169"/>
  <c r="M169"/>
  <c r="O169"/>
  <c r="P169"/>
  <c r="Q169"/>
  <c r="G170"/>
  <c r="N170"/>
  <c r="R170"/>
  <c r="G171"/>
  <c r="N171"/>
  <c r="N173"/>
  <c r="R171"/>
  <c r="G172"/>
  <c r="G173"/>
  <c r="N172"/>
  <c r="R172"/>
  <c r="E173"/>
  <c r="F173"/>
  <c r="H173"/>
  <c r="I173"/>
  <c r="J173"/>
  <c r="K173"/>
  <c r="L173"/>
  <c r="M173"/>
  <c r="O173"/>
  <c r="P173"/>
  <c r="Q173"/>
  <c r="G174"/>
  <c r="N174"/>
  <c r="S174"/>
  <c r="G175"/>
  <c r="G177"/>
  <c r="N175"/>
  <c r="R175"/>
  <c r="R177"/>
  <c r="G176"/>
  <c r="N176"/>
  <c r="N177"/>
  <c r="R176"/>
  <c r="E177"/>
  <c r="F177"/>
  <c r="H177"/>
  <c r="I177"/>
  <c r="J177"/>
  <c r="K177"/>
  <c r="L177"/>
  <c r="M177"/>
  <c r="O177"/>
  <c r="P177"/>
  <c r="Q177"/>
  <c r="G178"/>
  <c r="N178"/>
  <c r="G183"/>
  <c r="N183"/>
  <c r="N185"/>
  <c r="R183"/>
  <c r="G184"/>
  <c r="N184"/>
  <c r="R184"/>
  <c r="E185"/>
  <c r="F185"/>
  <c r="H185"/>
  <c r="I185"/>
  <c r="J185"/>
  <c r="K185"/>
  <c r="L185"/>
  <c r="M185"/>
  <c r="O185"/>
  <c r="P185"/>
  <c r="Q185"/>
  <c r="G186"/>
  <c r="N186"/>
  <c r="S186"/>
  <c r="G187"/>
  <c r="N187"/>
  <c r="R187"/>
  <c r="G188"/>
  <c r="N188"/>
  <c r="R188"/>
  <c r="E189"/>
  <c r="F189"/>
  <c r="G189"/>
  <c r="H189"/>
  <c r="I189"/>
  <c r="J189"/>
  <c r="K189"/>
  <c r="L189"/>
  <c r="M189"/>
  <c r="O189"/>
  <c r="P189"/>
  <c r="Q189"/>
  <c r="G190"/>
  <c r="N190"/>
  <c r="R190"/>
  <c r="G191"/>
  <c r="N191"/>
  <c r="R191"/>
  <c r="G192"/>
  <c r="G193"/>
  <c r="N192"/>
  <c r="R192"/>
  <c r="E193"/>
  <c r="F193"/>
  <c r="H193"/>
  <c r="I193"/>
  <c r="J193"/>
  <c r="K193"/>
  <c r="L193"/>
  <c r="M193"/>
  <c r="O193"/>
  <c r="P193"/>
  <c r="Q193"/>
  <c r="R193"/>
  <c r="G194"/>
  <c r="N194"/>
  <c r="G199"/>
  <c r="N199"/>
  <c r="S199"/>
  <c r="R199"/>
  <c r="G200"/>
  <c r="N200"/>
  <c r="N201"/>
  <c r="R200"/>
  <c r="E201"/>
  <c r="F201"/>
  <c r="H201"/>
  <c r="I201"/>
  <c r="J201"/>
  <c r="K201"/>
  <c r="L201"/>
  <c r="M201"/>
  <c r="R201"/>
  <c r="G202"/>
  <c r="S202"/>
  <c r="G203"/>
  <c r="S203"/>
  <c r="N203"/>
  <c r="R203"/>
  <c r="R205"/>
  <c r="G204"/>
  <c r="N204"/>
  <c r="N205"/>
  <c r="R204"/>
  <c r="E205"/>
  <c r="F205"/>
  <c r="H205"/>
  <c r="I205"/>
  <c r="J205"/>
  <c r="K205"/>
  <c r="L205"/>
  <c r="M205"/>
  <c r="O205"/>
  <c r="P205"/>
  <c r="Q205"/>
  <c r="G206"/>
  <c r="N206"/>
  <c r="G207"/>
  <c r="N207"/>
  <c r="R207"/>
  <c r="G208"/>
  <c r="S208"/>
  <c r="N208"/>
  <c r="R208"/>
  <c r="F209"/>
  <c r="H209"/>
  <c r="I209"/>
  <c r="J209"/>
  <c r="K209"/>
  <c r="L209"/>
  <c r="M209"/>
  <c r="R209"/>
  <c r="G210"/>
  <c r="N210"/>
  <c r="G211"/>
  <c r="N211"/>
  <c r="S211"/>
  <c r="R211"/>
  <c r="G212"/>
  <c r="G213"/>
  <c r="N212"/>
  <c r="R212"/>
  <c r="E213"/>
  <c r="F213"/>
  <c r="H213"/>
  <c r="I213"/>
  <c r="J213"/>
  <c r="K213"/>
  <c r="L213"/>
  <c r="M213"/>
  <c r="O213"/>
  <c r="P213"/>
  <c r="Q213"/>
  <c r="G214"/>
  <c r="N214"/>
  <c r="S214"/>
  <c r="G219"/>
  <c r="N219"/>
  <c r="N221"/>
  <c r="R219"/>
  <c r="G220"/>
  <c r="N220"/>
  <c r="R220"/>
  <c r="E221"/>
  <c r="F221"/>
  <c r="H221"/>
  <c r="I221"/>
  <c r="J221"/>
  <c r="K221"/>
  <c r="L221"/>
  <c r="M221"/>
  <c r="O221"/>
  <c r="P221"/>
  <c r="Q221"/>
  <c r="G222"/>
  <c r="N222"/>
  <c r="S222"/>
  <c r="G223"/>
  <c r="N223"/>
  <c r="N225"/>
  <c r="R223"/>
  <c r="G224"/>
  <c r="N224"/>
  <c r="R224"/>
  <c r="E225"/>
  <c r="F225"/>
  <c r="H225"/>
  <c r="I225"/>
  <c r="J225"/>
  <c r="K225"/>
  <c r="L225"/>
  <c r="M225"/>
  <c r="O225"/>
  <c r="P225"/>
  <c r="Q225"/>
  <c r="G226"/>
  <c r="N226"/>
  <c r="G227"/>
  <c r="S227"/>
  <c r="N227"/>
  <c r="R227"/>
  <c r="R229"/>
  <c r="G228"/>
  <c r="N228"/>
  <c r="R228"/>
  <c r="G229"/>
  <c r="H229"/>
  <c r="I229"/>
  <c r="J229"/>
  <c r="K229"/>
  <c r="L229"/>
  <c r="M229"/>
  <c r="O229"/>
  <c r="P229"/>
  <c r="Q229"/>
  <c r="N230"/>
  <c r="R230"/>
  <c r="S230"/>
  <c r="G231"/>
  <c r="N231"/>
  <c r="R231"/>
  <c r="G232"/>
  <c r="N232"/>
  <c r="R232"/>
  <c r="E233"/>
  <c r="F233"/>
  <c r="H233"/>
  <c r="I233"/>
  <c r="J233"/>
  <c r="K233"/>
  <c r="L233"/>
  <c r="M233"/>
  <c r="O233"/>
  <c r="P233"/>
  <c r="Q233"/>
  <c r="G234"/>
  <c r="N234"/>
  <c r="G235"/>
  <c r="S235"/>
  <c r="N235"/>
  <c r="R235"/>
  <c r="G236"/>
  <c r="N236"/>
  <c r="R236"/>
  <c r="E237"/>
  <c r="F237"/>
  <c r="H237"/>
  <c r="I237"/>
  <c r="J237"/>
  <c r="K237"/>
  <c r="L237"/>
  <c r="M237"/>
  <c r="N237"/>
  <c r="O237"/>
  <c r="P237"/>
  <c r="Q237"/>
  <c r="G238"/>
  <c r="N238"/>
  <c r="S238"/>
  <c r="G239"/>
  <c r="N239"/>
  <c r="R239"/>
  <c r="G240"/>
  <c r="G241"/>
  <c r="N240"/>
  <c r="R240"/>
  <c r="E241"/>
  <c r="F241"/>
  <c r="H241"/>
  <c r="I241"/>
  <c r="J241"/>
  <c r="K241"/>
  <c r="L241"/>
  <c r="M241"/>
  <c r="O241"/>
  <c r="P241"/>
  <c r="Q241"/>
  <c r="G242"/>
  <c r="S242"/>
  <c r="N242"/>
  <c r="G243"/>
  <c r="S243"/>
  <c r="N243"/>
  <c r="R243"/>
  <c r="G244"/>
  <c r="N244"/>
  <c r="R244"/>
  <c r="E245"/>
  <c r="F245"/>
  <c r="H245"/>
  <c r="I245"/>
  <c r="J245"/>
  <c r="K245"/>
  <c r="L245"/>
  <c r="M245"/>
  <c r="R245"/>
  <c r="G246"/>
  <c r="S246"/>
  <c r="N246"/>
  <c r="G247"/>
  <c r="N247"/>
  <c r="R247"/>
  <c r="R249"/>
  <c r="G248"/>
  <c r="N248"/>
  <c r="N249"/>
  <c r="R248"/>
  <c r="E249"/>
  <c r="F249"/>
  <c r="H249"/>
  <c r="I249"/>
  <c r="J249"/>
  <c r="K249"/>
  <c r="L249"/>
  <c r="M249"/>
  <c r="O249"/>
  <c r="P249"/>
  <c r="Q249"/>
  <c r="G250"/>
  <c r="S250"/>
  <c r="N250"/>
  <c r="G251"/>
  <c r="G253"/>
  <c r="N251"/>
  <c r="R251"/>
  <c r="G252"/>
  <c r="N252"/>
  <c r="N253"/>
  <c r="R252"/>
  <c r="E253"/>
  <c r="F253"/>
  <c r="H253"/>
  <c r="I253"/>
  <c r="J253"/>
  <c r="K253"/>
  <c r="L253"/>
  <c r="M253"/>
  <c r="O253"/>
  <c r="P253"/>
  <c r="Q253"/>
  <c r="G254"/>
  <c r="S254"/>
  <c r="N254"/>
  <c r="G255"/>
  <c r="S255"/>
  <c r="N255"/>
  <c r="R255"/>
  <c r="G256"/>
  <c r="G257"/>
  <c r="N256"/>
  <c r="N257"/>
  <c r="R256"/>
  <c r="S256"/>
  <c r="E257"/>
  <c r="F257"/>
  <c r="H257"/>
  <c r="I257"/>
  <c r="J257"/>
  <c r="K257"/>
  <c r="L257"/>
  <c r="M257"/>
  <c r="O257"/>
  <c r="P257"/>
  <c r="Q257"/>
  <c r="G258"/>
  <c r="N258"/>
  <c r="G259"/>
  <c r="G261"/>
  <c r="N259"/>
  <c r="R259"/>
  <c r="G260"/>
  <c r="N260"/>
  <c r="R260"/>
  <c r="S260"/>
  <c r="E261"/>
  <c r="F261"/>
  <c r="H261"/>
  <c r="I261"/>
  <c r="J261"/>
  <c r="K261"/>
  <c r="L261"/>
  <c r="M261"/>
  <c r="O261"/>
  <c r="P261"/>
  <c r="Q261"/>
  <c r="G262"/>
  <c r="N262"/>
  <c r="G263"/>
  <c r="S263"/>
  <c r="R263"/>
  <c r="G264"/>
  <c r="N264"/>
  <c r="N265"/>
  <c r="R264"/>
  <c r="E265"/>
  <c r="F265"/>
  <c r="G265"/>
  <c r="H265"/>
  <c r="I265"/>
  <c r="J265"/>
  <c r="K265"/>
  <c r="L265"/>
  <c r="M265"/>
  <c r="R265"/>
  <c r="G266"/>
  <c r="N266"/>
  <c r="S266"/>
  <c r="G267"/>
  <c r="N267"/>
  <c r="N269"/>
  <c r="R267"/>
  <c r="G268"/>
  <c r="N268"/>
  <c r="R268"/>
  <c r="E269"/>
  <c r="F269"/>
  <c r="H269"/>
  <c r="I269"/>
  <c r="J269"/>
  <c r="K269"/>
  <c r="L269"/>
  <c r="M269"/>
  <c r="O269"/>
  <c r="P269"/>
  <c r="Q269"/>
  <c r="G270"/>
  <c r="N270"/>
  <c r="G275"/>
  <c r="S275"/>
  <c r="N275"/>
  <c r="R275"/>
  <c r="R277"/>
  <c r="G276"/>
  <c r="N276"/>
  <c r="R276"/>
  <c r="E277"/>
  <c r="F277"/>
  <c r="H277"/>
  <c r="I277"/>
  <c r="J277"/>
  <c r="K277"/>
  <c r="L277"/>
  <c r="M277"/>
  <c r="O277"/>
  <c r="P277"/>
  <c r="Q277"/>
  <c r="G278"/>
  <c r="N278"/>
  <c r="R278"/>
  <c r="G283"/>
  <c r="N283"/>
  <c r="N285"/>
  <c r="R283"/>
  <c r="G284"/>
  <c r="N284"/>
  <c r="R284"/>
  <c r="E285"/>
  <c r="F285"/>
  <c r="H285"/>
  <c r="I285"/>
  <c r="J285"/>
  <c r="K285"/>
  <c r="L285"/>
  <c r="M285"/>
  <c r="O285"/>
  <c r="P285"/>
  <c r="Q285"/>
  <c r="G286"/>
  <c r="S286"/>
  <c r="N286"/>
  <c r="G287"/>
  <c r="N287"/>
  <c r="R287"/>
  <c r="G288"/>
  <c r="N288"/>
  <c r="R288"/>
  <c r="E289"/>
  <c r="F289"/>
  <c r="H289"/>
  <c r="I289"/>
  <c r="J289"/>
  <c r="K289"/>
  <c r="L289"/>
  <c r="M289"/>
  <c r="O289"/>
  <c r="P289"/>
  <c r="Q289"/>
  <c r="G290"/>
  <c r="N290"/>
  <c r="R290"/>
  <c r="G291"/>
  <c r="S291"/>
  <c r="N291"/>
  <c r="R291"/>
  <c r="G292"/>
  <c r="N292"/>
  <c r="N293"/>
  <c r="R292"/>
  <c r="E293"/>
  <c r="F293"/>
  <c r="H293"/>
  <c r="I293"/>
  <c r="J293"/>
  <c r="K293"/>
  <c r="L293"/>
  <c r="M293"/>
  <c r="O293"/>
  <c r="P293"/>
  <c r="Q293"/>
  <c r="G294"/>
  <c r="N294"/>
  <c r="S294"/>
  <c r="G303"/>
  <c r="S303"/>
  <c r="N303"/>
  <c r="R303"/>
  <c r="R305"/>
  <c r="G304"/>
  <c r="N304"/>
  <c r="R304"/>
  <c r="E305"/>
  <c r="F305"/>
  <c r="H305"/>
  <c r="I305"/>
  <c r="J305"/>
  <c r="K305"/>
  <c r="L305"/>
  <c r="M305"/>
  <c r="O305"/>
  <c r="P305"/>
  <c r="Q305"/>
  <c r="G306"/>
  <c r="S306"/>
  <c r="N306"/>
  <c r="G307"/>
  <c r="G309"/>
  <c r="N307"/>
  <c r="R307"/>
  <c r="G308"/>
  <c r="N308"/>
  <c r="N309"/>
  <c r="R308"/>
  <c r="R309"/>
  <c r="E309"/>
  <c r="F309"/>
  <c r="H309"/>
  <c r="I309"/>
  <c r="J309"/>
  <c r="K309"/>
  <c r="L309"/>
  <c r="M309"/>
  <c r="O309"/>
  <c r="P309"/>
  <c r="Q309"/>
  <c r="G310"/>
  <c r="N310"/>
  <c r="R310"/>
  <c r="G319"/>
  <c r="N319"/>
  <c r="N321"/>
  <c r="R319"/>
  <c r="G320"/>
  <c r="N320"/>
  <c r="R320"/>
  <c r="E321"/>
  <c r="F321"/>
  <c r="H321"/>
  <c r="I321"/>
  <c r="J321"/>
  <c r="K321"/>
  <c r="L321"/>
  <c r="M321"/>
  <c r="O321"/>
  <c r="P321"/>
  <c r="Q321"/>
  <c r="G322"/>
  <c r="S322"/>
  <c r="N322"/>
  <c r="G323"/>
  <c r="N323"/>
  <c r="R323"/>
  <c r="G324"/>
  <c r="N324"/>
  <c r="R324"/>
  <c r="E325"/>
  <c r="F325"/>
  <c r="H325"/>
  <c r="I325"/>
  <c r="J325"/>
  <c r="K325"/>
  <c r="L325"/>
  <c r="M325"/>
  <c r="O325"/>
  <c r="P325"/>
  <c r="Q325"/>
  <c r="G326"/>
  <c r="N326"/>
  <c r="G327"/>
  <c r="N327"/>
  <c r="R327"/>
  <c r="G328"/>
  <c r="N328"/>
  <c r="R328"/>
  <c r="E329"/>
  <c r="F329"/>
  <c r="H329"/>
  <c r="I329"/>
  <c r="J329"/>
  <c r="K329"/>
  <c r="L329"/>
  <c r="M329"/>
  <c r="O329"/>
  <c r="P329"/>
  <c r="Q329"/>
  <c r="G330"/>
  <c r="N330"/>
  <c r="G331"/>
  <c r="G333"/>
  <c r="N331"/>
  <c r="R331"/>
  <c r="G332"/>
  <c r="N332"/>
  <c r="R332"/>
  <c r="E333"/>
  <c r="F333"/>
  <c r="H333"/>
  <c r="I333"/>
  <c r="J333"/>
  <c r="K333"/>
  <c r="L333"/>
  <c r="M333"/>
  <c r="O333"/>
  <c r="P333"/>
  <c r="Q333"/>
  <c r="G334"/>
  <c r="S334"/>
  <c r="N334"/>
  <c r="R334"/>
  <c r="G339"/>
  <c r="G341"/>
  <c r="R339"/>
  <c r="G340"/>
  <c r="R340"/>
  <c r="E341"/>
  <c r="F341"/>
  <c r="H341"/>
  <c r="I341"/>
  <c r="J341"/>
  <c r="K341"/>
  <c r="L341"/>
  <c r="M341"/>
  <c r="O341"/>
  <c r="P341"/>
  <c r="Q341"/>
  <c r="R341"/>
  <c r="G342"/>
  <c r="S342"/>
  <c r="N342"/>
  <c r="G343"/>
  <c r="N343"/>
  <c r="R343"/>
  <c r="G344"/>
  <c r="S344"/>
  <c r="N344"/>
  <c r="R344"/>
  <c r="R345"/>
  <c r="E345"/>
  <c r="F345"/>
  <c r="H345"/>
  <c r="I345"/>
  <c r="J345"/>
  <c r="K345"/>
  <c r="L345"/>
  <c r="M345"/>
  <c r="O345"/>
  <c r="P345"/>
  <c r="Q345"/>
  <c r="G346"/>
  <c r="N346"/>
  <c r="G347"/>
  <c r="N347"/>
  <c r="R347"/>
  <c r="G348"/>
  <c r="N348"/>
  <c r="R348"/>
  <c r="E349"/>
  <c r="F349"/>
  <c r="H349"/>
  <c r="I349"/>
  <c r="J349"/>
  <c r="K349"/>
  <c r="L349"/>
  <c r="M349"/>
  <c r="G350"/>
  <c r="N350"/>
  <c r="G351"/>
  <c r="R351"/>
  <c r="G352"/>
  <c r="N352"/>
  <c r="R352"/>
  <c r="E353"/>
  <c r="F353"/>
  <c r="H353"/>
  <c r="I353"/>
  <c r="J353"/>
  <c r="K353"/>
  <c r="L353"/>
  <c r="M353"/>
  <c r="O353"/>
  <c r="P353"/>
  <c r="Q353"/>
  <c r="G354"/>
  <c r="N354"/>
  <c r="S354"/>
  <c r="G355"/>
  <c r="N355"/>
  <c r="N357"/>
  <c r="R355"/>
  <c r="G356"/>
  <c r="N356"/>
  <c r="R356"/>
  <c r="E357"/>
  <c r="F357"/>
  <c r="H357"/>
  <c r="I357"/>
  <c r="J357"/>
  <c r="K357"/>
  <c r="L357"/>
  <c r="M357"/>
  <c r="O357"/>
  <c r="P357"/>
  <c r="Q357"/>
  <c r="G358"/>
  <c r="N358"/>
  <c r="R358"/>
  <c r="G359"/>
  <c r="N359"/>
  <c r="N361"/>
  <c r="R359"/>
  <c r="G360"/>
  <c r="N360"/>
  <c r="R360"/>
  <c r="E361"/>
  <c r="F361"/>
  <c r="H361"/>
  <c r="I361"/>
  <c r="J361"/>
  <c r="K361"/>
  <c r="L361"/>
  <c r="M361"/>
  <c r="O361"/>
  <c r="P361"/>
  <c r="Q361"/>
  <c r="G362"/>
  <c r="N362"/>
  <c r="S362"/>
  <c r="D363"/>
  <c r="E363"/>
  <c r="B7" i="20"/>
  <c r="F363" i="40"/>
  <c r="B11" i="20"/>
  <c r="B12"/>
  <c r="K365" i="40"/>
  <c r="D13" i="20"/>
  <c r="B15"/>
  <c r="O363" i="40"/>
  <c r="B17" i="20"/>
  <c r="P363" i="40"/>
  <c r="B18" i="20"/>
  <c r="Q363" i="40"/>
  <c r="D364"/>
  <c r="D365"/>
  <c r="E364"/>
  <c r="C7" i="20"/>
  <c r="F364" i="40"/>
  <c r="C8" i="20"/>
  <c r="H364" i="40"/>
  <c r="C10" i="20"/>
  <c r="I364" i="40"/>
  <c r="C11" i="20"/>
  <c r="J364" i="40"/>
  <c r="J365"/>
  <c r="D12" i="20"/>
  <c r="C12"/>
  <c r="K364" i="40"/>
  <c r="C13" i="20"/>
  <c r="L364" i="40"/>
  <c r="L365"/>
  <c r="D14" i="20"/>
  <c r="C14"/>
  <c r="M364" i="40"/>
  <c r="C15" i="20"/>
  <c r="O364" i="40"/>
  <c r="C17" i="20"/>
  <c r="P364" i="40"/>
  <c r="P365"/>
  <c r="Q364"/>
  <c r="C19" i="20"/>
  <c r="D366" i="40"/>
  <c r="E366"/>
  <c r="E7" i="20"/>
  <c r="F366" i="40"/>
  <c r="E8" i="20"/>
  <c r="H366" i="40"/>
  <c r="E10" i="20"/>
  <c r="I366" i="40"/>
  <c r="E11" i="20"/>
  <c r="J366" i="40"/>
  <c r="E12" i="20"/>
  <c r="K366" i="40"/>
  <c r="E13" i="20"/>
  <c r="L366" i="40"/>
  <c r="E14" i="20"/>
  <c r="M366" i="40"/>
  <c r="E15" i="20"/>
  <c r="O366" i="40"/>
  <c r="E17" i="20"/>
  <c r="P366" i="40"/>
  <c r="E18" i="20"/>
  <c r="Q366" i="40"/>
  <c r="E19" i="20"/>
  <c r="S23" i="60"/>
  <c r="S83" i="67"/>
  <c r="S27" i="60"/>
  <c r="S91" i="67"/>
  <c r="S35" i="60"/>
  <c r="S43"/>
  <c r="G121" i="67"/>
  <c r="S121"/>
  <c r="G65" i="60"/>
  <c r="S65"/>
  <c r="S167" i="40"/>
  <c r="N364" i="60"/>
  <c r="S15"/>
  <c r="R364"/>
  <c r="S364"/>
  <c r="R363"/>
  <c r="R364" i="59"/>
  <c r="S35"/>
  <c r="N209" i="40"/>
  <c r="S15" i="59"/>
  <c r="S17" i="72"/>
  <c r="S11" i="60"/>
  <c r="S16" i="40"/>
  <c r="S8"/>
  <c r="L365" i="67"/>
  <c r="N137"/>
  <c r="S137"/>
  <c r="S136"/>
  <c r="S135"/>
  <c r="G137"/>
  <c r="Q365" i="63"/>
  <c r="M365" i="69"/>
  <c r="K365"/>
  <c r="N364"/>
  <c r="N17"/>
  <c r="S16"/>
  <c r="S15"/>
  <c r="F365"/>
  <c r="G17"/>
  <c r="R364" i="61"/>
  <c r="N363"/>
  <c r="N365"/>
  <c r="S182" i="67"/>
  <c r="R181"/>
  <c r="S181"/>
  <c r="J365"/>
  <c r="S179"/>
  <c r="G181"/>
  <c r="S90" i="40"/>
  <c r="S87"/>
  <c r="O365" i="61"/>
  <c r="R365"/>
  <c r="G277" i="40"/>
  <c r="S112"/>
  <c r="S160"/>
  <c r="G161"/>
  <c r="S58" i="63"/>
  <c r="R57"/>
  <c r="N57"/>
  <c r="S56"/>
  <c r="N37"/>
  <c r="S37"/>
  <c r="H365"/>
  <c r="S36"/>
  <c r="G37"/>
  <c r="N101" i="40"/>
  <c r="N57" i="60"/>
  <c r="S56"/>
  <c r="S55"/>
  <c r="G57"/>
  <c r="R364" i="62"/>
  <c r="R363" i="69"/>
  <c r="R364" i="63"/>
  <c r="R363"/>
  <c r="S287" i="40"/>
  <c r="S223"/>
  <c r="N65" i="67"/>
  <c r="S64"/>
  <c r="S63"/>
  <c r="N33" i="59"/>
  <c r="H365"/>
  <c r="S32"/>
  <c r="N363"/>
  <c r="S31"/>
  <c r="G33"/>
  <c r="E365"/>
  <c r="R364" i="69"/>
  <c r="N125" i="40"/>
  <c r="S123"/>
  <c r="S204"/>
  <c r="G205"/>
  <c r="S205"/>
  <c r="G129"/>
  <c r="G201"/>
  <c r="S201"/>
  <c r="S120"/>
  <c r="G357"/>
  <c r="R363" i="67"/>
  <c r="S176"/>
  <c r="S175"/>
  <c r="G177"/>
  <c r="S177"/>
  <c r="N363" i="62"/>
  <c r="N57"/>
  <c r="H365"/>
  <c r="S56"/>
  <c r="S55"/>
  <c r="G57"/>
  <c r="S57"/>
  <c r="R363" i="70"/>
  <c r="S348" i="40"/>
  <c r="N129" i="67"/>
  <c r="S128"/>
  <c r="H365" i="60"/>
  <c r="S52"/>
  <c r="G53"/>
  <c r="Q365" i="70"/>
  <c r="S340" i="40"/>
  <c r="M365" i="67"/>
  <c r="I365"/>
  <c r="N73" i="40"/>
  <c r="S42" i="72"/>
  <c r="G141" i="67"/>
  <c r="S141"/>
  <c r="H365"/>
  <c r="S23" i="61"/>
  <c r="S40" i="40"/>
  <c r="S57" i="60"/>
  <c r="S65" i="67"/>
  <c r="S101"/>
  <c r="S99"/>
  <c r="N57" i="40"/>
  <c r="S191" i="72"/>
  <c r="S125" i="67"/>
  <c r="S123"/>
  <c r="S126"/>
  <c r="S259" i="72"/>
  <c r="S19" i="69"/>
  <c r="S27"/>
  <c r="S27" i="63"/>
  <c r="S265" i="72"/>
  <c r="S266"/>
  <c r="S9" i="61"/>
  <c r="S7"/>
  <c r="S83" i="72"/>
  <c r="S37" i="62"/>
  <c r="S35"/>
  <c r="N85" i="40"/>
  <c r="S83"/>
  <c r="R364" i="70"/>
  <c r="P365"/>
  <c r="R49"/>
  <c r="N364"/>
  <c r="S364"/>
  <c r="I365"/>
  <c r="N49"/>
  <c r="S49"/>
  <c r="E365"/>
  <c r="N364" i="67"/>
  <c r="G153"/>
  <c r="R33" i="69"/>
  <c r="L365"/>
  <c r="J365"/>
  <c r="N33"/>
  <c r="S31"/>
  <c r="N41" i="59"/>
  <c r="S40"/>
  <c r="S39"/>
  <c r="G41"/>
  <c r="S41"/>
  <c r="I365" i="40"/>
  <c r="D11" i="20"/>
  <c r="S43" i="63"/>
  <c r="G353" i="73"/>
  <c r="S353"/>
  <c r="R364"/>
  <c r="S39" i="70"/>
  <c r="S327" i="40"/>
  <c r="S247"/>
  <c r="N353"/>
  <c r="S352"/>
  <c r="G61" i="70"/>
  <c r="S59" i="64"/>
  <c r="O365" i="40"/>
  <c r="D17" i="20"/>
  <c r="S27" i="70"/>
  <c r="S27" i="64"/>
  <c r="M365" i="40"/>
  <c r="D15" i="20"/>
  <c r="B14"/>
  <c r="S327" i="72"/>
  <c r="S339"/>
  <c r="S62" i="69"/>
  <c r="G185" i="67"/>
  <c r="G37" i="61"/>
  <c r="S37"/>
  <c r="S62" i="63"/>
  <c r="S366"/>
  <c r="S71" i="69"/>
  <c r="G317" i="73"/>
  <c r="S317"/>
  <c r="G53" i="70"/>
  <c r="S53"/>
  <c r="S54" i="64"/>
  <c r="R53"/>
  <c r="L365"/>
  <c r="N53"/>
  <c r="S52"/>
  <c r="S51"/>
  <c r="G53"/>
  <c r="S53"/>
  <c r="E365"/>
  <c r="G57" i="70"/>
  <c r="S57"/>
  <c r="G57" i="64"/>
  <c r="S57"/>
  <c r="S81" i="72"/>
  <c r="M365"/>
  <c r="E365"/>
  <c r="S79"/>
  <c r="S225" i="67"/>
  <c r="S223"/>
  <c r="M365" i="62"/>
  <c r="S47"/>
  <c r="G49"/>
  <c r="S49" i="72"/>
  <c r="S47"/>
  <c r="S149" i="67"/>
  <c r="S147"/>
  <c r="S33" i="61"/>
  <c r="S31"/>
  <c r="N364" i="40"/>
  <c r="C16" i="20"/>
  <c r="S48" i="40"/>
  <c r="G49"/>
  <c r="L365" i="72"/>
  <c r="Q365"/>
  <c r="R364"/>
  <c r="N364"/>
  <c r="H365" i="64"/>
  <c r="S153" i="67"/>
  <c r="S356" i="73"/>
  <c r="G357"/>
  <c r="S357"/>
  <c r="G364"/>
  <c r="S156" i="67"/>
  <c r="G157"/>
  <c r="S157"/>
  <c r="S27"/>
  <c r="G49" i="69"/>
  <c r="S49"/>
  <c r="S47"/>
  <c r="G33"/>
  <c r="S33"/>
  <c r="G364"/>
  <c r="G366" i="40"/>
  <c r="E9" i="20"/>
  <c r="S29" i="67"/>
  <c r="G293" i="40"/>
  <c r="S236"/>
  <c r="G13" i="62"/>
  <c r="S13"/>
  <c r="S11"/>
  <c r="G363"/>
  <c r="G366" i="73"/>
  <c r="O364" i="64"/>
  <c r="R364"/>
  <c r="S332" i="73"/>
  <c r="G333"/>
  <c r="S333"/>
  <c r="G365" i="67"/>
  <c r="S191" i="40"/>
  <c r="S187"/>
  <c r="S126"/>
  <c r="S116"/>
  <c r="J365" i="60"/>
  <c r="N363"/>
  <c r="N365"/>
  <c r="S365"/>
  <c r="F365" i="61"/>
  <c r="S173" i="67"/>
  <c r="S36" i="72"/>
  <c r="G37"/>
  <c r="S37"/>
  <c r="N366" i="73"/>
  <c r="R69" i="67"/>
  <c r="S69"/>
  <c r="S67"/>
  <c r="G213"/>
  <c r="S213"/>
  <c r="S211"/>
  <c r="S272" i="73"/>
  <c r="G273"/>
  <c r="S273"/>
  <c r="N105" i="40"/>
  <c r="S40" i="61"/>
  <c r="G41"/>
  <c r="S41"/>
  <c r="S55" i="63"/>
  <c r="G57"/>
  <c r="S57"/>
  <c r="R133" i="72"/>
  <c r="S131"/>
  <c r="G13" i="61"/>
  <c r="S13"/>
  <c r="G363"/>
  <c r="S11"/>
  <c r="B19" i="20"/>
  <c r="Q365" i="40"/>
  <c r="D19" i="20"/>
  <c r="S66" i="62"/>
  <c r="G245" i="40"/>
  <c r="N49" i="60"/>
  <c r="S49"/>
  <c r="S57" i="61"/>
  <c r="S87" i="72"/>
  <c r="G364"/>
  <c r="S51" i="60"/>
  <c r="N29" i="67"/>
  <c r="G37"/>
  <c r="S37"/>
  <c r="S35"/>
  <c r="G205"/>
  <c r="S205"/>
  <c r="S203"/>
  <c r="S48" i="62"/>
  <c r="R363" i="64"/>
  <c r="R269" i="40"/>
  <c r="S131"/>
  <c r="S33" i="59"/>
  <c r="J365" i="63"/>
  <c r="B8" i="20"/>
  <c r="S359" i="40"/>
  <c r="S283"/>
  <c r="G145"/>
  <c r="S135"/>
  <c r="S68"/>
  <c r="S39"/>
  <c r="L365" i="62"/>
  <c r="N364"/>
  <c r="S19" i="63"/>
  <c r="S239" i="67"/>
  <c r="G241"/>
  <c r="S241"/>
  <c r="R105"/>
  <c r="S89"/>
  <c r="N363" i="69"/>
  <c r="N365"/>
  <c r="S85" i="67"/>
  <c r="N81"/>
  <c r="S79"/>
  <c r="N41" i="72"/>
  <c r="S41"/>
  <c r="R293"/>
  <c r="S293"/>
  <c r="S291"/>
  <c r="S27" i="40"/>
  <c r="R25" i="59"/>
  <c r="S25"/>
  <c r="R25" i="67"/>
  <c r="S25"/>
  <c r="N25" i="63"/>
  <c r="S25"/>
  <c r="S23"/>
  <c r="N365" i="62"/>
  <c r="N189" i="73"/>
  <c r="S188"/>
  <c r="G53" i="40"/>
  <c r="S53" i="60"/>
  <c r="S324" i="40"/>
  <c r="G249"/>
  <c r="S249"/>
  <c r="G113"/>
  <c r="S113"/>
  <c r="G366" i="60"/>
  <c r="S62"/>
  <c r="S17" i="64"/>
  <c r="R73" i="72"/>
  <c r="S73"/>
  <c r="S71"/>
  <c r="S307" i="73"/>
  <c r="R309"/>
  <c r="S309"/>
  <c r="N73" i="69"/>
  <c r="S72"/>
  <c r="G353" i="40"/>
  <c r="S200"/>
  <c r="R57" i="61"/>
  <c r="S151" i="67"/>
  <c r="R363" i="72"/>
  <c r="G169" i="40"/>
  <c r="S169"/>
  <c r="S356"/>
  <c r="S290"/>
  <c r="G269"/>
  <c r="S269"/>
  <c r="S264"/>
  <c r="R225"/>
  <c r="S92"/>
  <c r="G73"/>
  <c r="N37"/>
  <c r="I365" i="59"/>
  <c r="N364"/>
  <c r="N365"/>
  <c r="S33" i="60"/>
  <c r="S18" i="61"/>
  <c r="G366"/>
  <c r="G17"/>
  <c r="S17"/>
  <c r="S16"/>
  <c r="S92" i="72"/>
  <c r="G93"/>
  <c r="S93"/>
  <c r="S182" i="73"/>
  <c r="N181" i="40"/>
  <c r="S63" i="69"/>
  <c r="N277" i="73"/>
  <c r="S287"/>
  <c r="R289"/>
  <c r="R197" i="67"/>
  <c r="G297" i="73"/>
  <c r="S295"/>
  <c r="G363"/>
  <c r="G365"/>
  <c r="N366" i="67"/>
  <c r="G25" i="40"/>
  <c r="H365" i="72"/>
  <c r="N363"/>
  <c r="N365"/>
  <c r="G337"/>
  <c r="S335"/>
  <c r="G363"/>
  <c r="S19" i="40"/>
  <c r="S119"/>
  <c r="N17" i="70"/>
  <c r="S16"/>
  <c r="G157" i="72"/>
  <c r="S157"/>
  <c r="S308" i="40"/>
  <c r="S43" i="69"/>
  <c r="S32"/>
  <c r="N364" i="64"/>
  <c r="G325" i="40"/>
  <c r="S15" i="72"/>
  <c r="R357" i="40"/>
  <c r="R253"/>
  <c r="G221"/>
  <c r="S175"/>
  <c r="G149"/>
  <c r="S56" i="61"/>
  <c r="G364"/>
  <c r="S364"/>
  <c r="G366" i="67"/>
  <c r="S117"/>
  <c r="S105"/>
  <c r="G241" i="72"/>
  <c r="S241"/>
  <c r="S168" i="73"/>
  <c r="G169"/>
  <c r="S94" i="67"/>
  <c r="S277" i="73"/>
  <c r="S19" i="64"/>
  <c r="G21"/>
  <c r="N366" i="72"/>
  <c r="S95"/>
  <c r="S98"/>
  <c r="N197" i="67"/>
  <c r="S197"/>
  <c r="S195"/>
  <c r="S44" i="64"/>
  <c r="G45"/>
  <c r="S45"/>
  <c r="G364"/>
  <c r="S364"/>
  <c r="S289" i="73"/>
  <c r="R61" i="70"/>
  <c r="S61"/>
  <c r="S59"/>
  <c r="R129" i="40"/>
  <c r="S129"/>
  <c r="S96"/>
  <c r="S61" i="60"/>
  <c r="G364" i="62"/>
  <c r="S364"/>
  <c r="S14"/>
  <c r="G9"/>
  <c r="S9"/>
  <c r="G363" i="63"/>
  <c r="G366" i="64"/>
  <c r="G201" i="67"/>
  <c r="S201"/>
  <c r="S199"/>
  <c r="S12"/>
  <c r="G13"/>
  <c r="S13"/>
  <c r="G366" i="69"/>
  <c r="N366" i="70"/>
  <c r="G17"/>
  <c r="S17"/>
  <c r="S15"/>
  <c r="G189" i="73"/>
  <c r="S187"/>
  <c r="S66" i="60"/>
  <c r="S366"/>
  <c r="N366"/>
  <c r="R366" i="61"/>
  <c r="S215" i="40"/>
  <c r="S52" i="67"/>
  <c r="G53"/>
  <c r="S53"/>
  <c r="G366" i="70"/>
  <c r="S43" i="67"/>
  <c r="S19" i="70"/>
  <c r="G21"/>
  <c r="S21"/>
  <c r="S67" i="40"/>
  <c r="S19" i="36"/>
  <c r="G366" i="59"/>
  <c r="G13"/>
  <c r="S13"/>
  <c r="S11"/>
  <c r="S59" i="60"/>
  <c r="S32"/>
  <c r="S42" i="61"/>
  <c r="S366"/>
  <c r="F365" i="62"/>
  <c r="R49"/>
  <c r="S49"/>
  <c r="S236" i="72"/>
  <c r="P365" i="73"/>
  <c r="S64" i="60"/>
  <c r="G53" i="72"/>
  <c r="S53"/>
  <c r="S144" i="67"/>
  <c r="G145"/>
  <c r="S145"/>
  <c r="S279" i="72"/>
  <c r="N17" i="62"/>
  <c r="S17"/>
  <c r="S191" i="67"/>
  <c r="S220"/>
  <c r="S44" i="72"/>
  <c r="R45"/>
  <c r="S34" i="70"/>
  <c r="S22"/>
  <c r="S47" i="67"/>
  <c r="N49"/>
  <c r="S25" i="70"/>
  <c r="S9" i="59"/>
  <c r="S207" i="67"/>
  <c r="N363" i="70"/>
  <c r="N365"/>
  <c r="R364" i="67"/>
  <c r="S364"/>
  <c r="G129"/>
  <c r="S129"/>
  <c r="N364" i="63"/>
  <c r="S364"/>
  <c r="S180" i="67"/>
  <c r="S12" i="40"/>
  <c r="S45" i="59"/>
  <c r="R33"/>
  <c r="G29"/>
  <c r="S29"/>
  <c r="S63" i="62"/>
  <c r="G65"/>
  <c r="S65"/>
  <c r="G33"/>
  <c r="S33"/>
  <c r="S24"/>
  <c r="G25"/>
  <c r="S25"/>
  <c r="R17" i="60"/>
  <c r="N169" i="73"/>
  <c r="S44" i="60"/>
  <c r="R29"/>
  <c r="S29"/>
  <c r="S89" i="72"/>
  <c r="S19" i="61"/>
  <c r="G21"/>
  <c r="S21"/>
  <c r="S221" i="67"/>
  <c r="N33" i="70"/>
  <c r="S33"/>
  <c r="S31"/>
  <c r="S56" i="59"/>
  <c r="G57"/>
  <c r="S57"/>
  <c r="G364"/>
  <c r="S364"/>
  <c r="S57" i="67"/>
  <c r="S40" i="69"/>
  <c r="G41"/>
  <c r="S33" i="67"/>
  <c r="S28" i="69"/>
  <c r="G29"/>
  <c r="S15" i="64"/>
  <c r="S11" i="73"/>
  <c r="G17" i="60"/>
  <c r="S17"/>
  <c r="G363"/>
  <c r="S28" i="70"/>
  <c r="G29"/>
  <c r="R13" i="40"/>
  <c r="O18" i="36"/>
  <c r="S43" i="59"/>
  <c r="S52" i="61"/>
  <c r="N366" i="63"/>
  <c r="G49"/>
  <c r="S49"/>
  <c r="G363" i="64"/>
  <c r="S363"/>
  <c r="S172" i="67"/>
  <c r="S104"/>
  <c r="S16" i="59"/>
  <c r="G17"/>
  <c r="S17"/>
  <c r="S170" i="73"/>
  <c r="S28" i="60"/>
  <c r="S27" i="61"/>
  <c r="S180" i="73"/>
  <c r="S197" i="72"/>
  <c r="S140" i="67"/>
  <c r="S45" i="62"/>
  <c r="S48" i="59"/>
  <c r="N49"/>
  <c r="S69" i="62"/>
  <c r="R245" i="67"/>
  <c r="S245"/>
  <c r="S243"/>
  <c r="S27" i="59"/>
  <c r="S63" i="60"/>
  <c r="G29" i="62"/>
  <c r="S29"/>
  <c r="S16" i="63"/>
  <c r="S20" i="61"/>
  <c r="S24"/>
  <c r="S139" i="67"/>
  <c r="S31" i="64"/>
  <c r="S56" i="67"/>
  <c r="S40" i="60"/>
  <c r="S75" i="67"/>
  <c r="G77"/>
  <c r="S77"/>
  <c r="S161"/>
  <c r="S34" i="69"/>
  <c r="S72" i="67"/>
  <c r="N45" i="60"/>
  <c r="S45"/>
  <c r="G181" i="73"/>
  <c r="S181"/>
  <c r="N145" i="67"/>
  <c r="N65" i="61"/>
  <c r="S65"/>
  <c r="S25" i="64"/>
  <c r="S108" i="67"/>
  <c r="S19" i="72"/>
  <c r="S237" i="67"/>
  <c r="G45" i="72"/>
  <c r="S45"/>
  <c r="S43"/>
  <c r="G33" i="73"/>
  <c r="S33"/>
  <c r="S34" i="40"/>
  <c r="S355" i="73"/>
  <c r="S49" i="59"/>
  <c r="S20" i="60"/>
  <c r="R61" i="67"/>
  <c r="S61"/>
  <c r="S59"/>
  <c r="S48" i="61"/>
  <c r="S163" i="67"/>
  <c r="S313" i="73"/>
  <c r="S209" i="67"/>
  <c r="G133" i="72"/>
  <c r="S133"/>
  <c r="R45" i="60"/>
  <c r="R81" i="67"/>
  <c r="S81"/>
  <c r="S204"/>
  <c r="S193"/>
  <c r="S64" i="63"/>
  <c r="S97" i="72"/>
  <c r="S20" i="64"/>
  <c r="S7" i="67"/>
  <c r="S8" i="64"/>
  <c r="R165" i="72"/>
  <c r="S60" i="67"/>
  <c r="S165"/>
  <c r="G65" i="40"/>
  <c r="S16" i="60"/>
  <c r="R169" i="73"/>
  <c r="G25" i="60"/>
  <c r="S25"/>
  <c r="S17" i="63"/>
  <c r="S24" i="70"/>
  <c r="S34" i="73"/>
  <c r="S8" i="59"/>
  <c r="N9" i="67"/>
  <c r="S10"/>
  <c r="G366" i="72"/>
  <c r="S362"/>
  <c r="S46" i="64"/>
  <c r="S260" i="72"/>
  <c r="G261"/>
  <c r="S192"/>
  <c r="G193"/>
  <c r="R25" i="70"/>
  <c r="S35" i="64"/>
  <c r="R9" i="59"/>
  <c r="N41" i="69"/>
  <c r="S7" i="60"/>
  <c r="S21" i="62"/>
  <c r="S343" i="73"/>
  <c r="R345"/>
  <c r="S58" i="69"/>
  <c r="S229" i="73"/>
  <c r="S28" i="63"/>
  <c r="S41" i="67"/>
  <c r="G49" i="64"/>
  <c r="S49"/>
  <c r="S47"/>
  <c r="S32" i="61"/>
  <c r="G281" i="72"/>
  <c r="S281"/>
  <c r="G37" i="64"/>
  <c r="S37"/>
  <c r="G41" i="62"/>
  <c r="S41"/>
  <c r="S43" i="70"/>
  <c r="N41" i="63"/>
  <c r="S41"/>
  <c r="R41" i="69"/>
  <c r="G233" i="72"/>
  <c r="S233"/>
  <c r="R45" i="61"/>
  <c r="R165" i="67"/>
  <c r="S20" i="69"/>
  <c r="S39" i="67"/>
  <c r="S316" i="73"/>
  <c r="S37" i="70"/>
  <c r="S345" i="73"/>
  <c r="R21" i="64"/>
  <c r="R97" i="67"/>
  <c r="S97"/>
  <c r="G9"/>
  <c r="R9" i="64"/>
  <c r="S9"/>
  <c r="S361" i="72"/>
  <c r="G165"/>
  <c r="S165"/>
  <c r="G61" i="63"/>
  <c r="S61"/>
  <c r="S60"/>
  <c r="S56" i="69"/>
  <c r="R297" i="40"/>
  <c r="S112" i="72"/>
  <c r="N113"/>
  <c r="S113"/>
  <c r="S60" i="64"/>
  <c r="S41" i="70"/>
  <c r="S334" i="73"/>
  <c r="S12" i="61"/>
  <c r="S96" i="67"/>
  <c r="N21" i="60"/>
  <c r="S21"/>
  <c r="S44" i="61"/>
  <c r="S47"/>
  <c r="G49"/>
  <c r="S49"/>
  <c r="S30" i="69"/>
  <c r="R85" i="72"/>
  <c r="S85"/>
  <c r="G33" i="63"/>
  <c r="S33"/>
  <c r="S31"/>
  <c r="N185" i="67"/>
  <c r="S185"/>
  <c r="N61" i="62"/>
  <c r="S61"/>
  <c r="R297" i="73"/>
  <c r="S298"/>
  <c r="S19" i="59"/>
  <c r="S45" i="61"/>
  <c r="R261" i="72"/>
  <c r="S314" i="40"/>
  <c r="R61" i="64"/>
  <c r="S61"/>
  <c r="S62"/>
  <c r="R41" i="70"/>
  <c r="S80" i="72"/>
  <c r="S58" i="64"/>
  <c r="S56" i="70"/>
  <c r="S156" i="72"/>
  <c r="R41" i="60"/>
  <c r="S41"/>
  <c r="R9" i="70"/>
  <c r="S9"/>
  <c r="S10"/>
  <c r="N33" i="67"/>
  <c r="S52" i="59"/>
  <c r="S216" i="67"/>
  <c r="S43" i="61"/>
  <c r="S166" i="67"/>
  <c r="R29" i="63"/>
  <c r="S29"/>
  <c r="S36" i="62"/>
  <c r="S53" i="63"/>
  <c r="S40" i="67"/>
  <c r="S314" i="73"/>
  <c r="R221" i="72"/>
  <c r="S221"/>
  <c r="S40" i="70"/>
  <c r="N45" i="69"/>
  <c r="S45"/>
  <c r="S148" i="67"/>
  <c r="S318" i="40"/>
  <c r="R57" i="69"/>
  <c r="S164" i="67"/>
  <c r="R21" i="69"/>
  <c r="S22"/>
  <c r="R193" i="72"/>
  <c r="S32" i="63"/>
  <c r="S220" i="72"/>
  <c r="R29" i="70"/>
  <c r="N45" i="63"/>
  <c r="S45"/>
  <c r="S224" i="67"/>
  <c r="S56" i="64"/>
  <c r="S318" i="73"/>
  <c r="S364" i="72"/>
  <c r="O365" i="64"/>
  <c r="G365" i="59"/>
  <c r="S365"/>
  <c r="B10" i="20"/>
  <c r="S9" i="67"/>
  <c r="S261" i="72"/>
  <c r="G365" i="64"/>
  <c r="S363" i="70"/>
  <c r="G365"/>
  <c r="S189" i="73"/>
  <c r="S169"/>
  <c r="G365" i="61"/>
  <c r="S365"/>
  <c r="S29" i="70"/>
  <c r="G365" i="63"/>
  <c r="S41" i="69"/>
  <c r="G365" i="60"/>
  <c r="S363"/>
  <c r="S21" i="64"/>
  <c r="G365" i="62"/>
  <c r="S363"/>
  <c r="S193" i="72"/>
  <c r="S297" i="73"/>
  <c r="S363" i="72"/>
  <c r="S366" i="62"/>
  <c r="S11" i="70"/>
  <c r="S11" i="64"/>
  <c r="S337" i="40"/>
  <c r="S335"/>
  <c r="K365" i="72"/>
  <c r="J365"/>
  <c r="I365"/>
  <c r="N337"/>
  <c r="S337"/>
  <c r="G365"/>
  <c r="W18" i="36"/>
  <c r="B16" i="20"/>
  <c r="N365" i="40"/>
  <c r="D16" i="20"/>
  <c r="S293" i="40"/>
  <c r="S217"/>
  <c r="S341"/>
  <c r="S253"/>
  <c r="S177"/>
  <c r="S41"/>
  <c r="S161"/>
  <c r="S268"/>
  <c r="S232"/>
  <c r="S224"/>
  <c r="S170"/>
  <c r="S137"/>
  <c r="S69"/>
  <c r="B13" i="20"/>
  <c r="H365" i="40"/>
  <c r="D10" i="20"/>
  <c r="S311" i="40"/>
  <c r="S63"/>
  <c r="G197"/>
  <c r="S147"/>
  <c r="S355"/>
  <c r="N366"/>
  <c r="E16" i="20"/>
  <c r="G21" i="40"/>
  <c r="S23"/>
  <c r="S319"/>
  <c r="G233"/>
  <c r="S267"/>
  <c r="G153"/>
  <c r="S111"/>
  <c r="S248"/>
  <c r="G29"/>
  <c r="F365"/>
  <c r="D8" i="20"/>
  <c r="S88" i="40"/>
  <c r="R363"/>
  <c r="B20" i="20"/>
  <c r="S183" i="40"/>
  <c r="S103"/>
  <c r="G317"/>
  <c r="R364"/>
  <c r="C20" i="20"/>
  <c r="S259" i="40"/>
  <c r="G125"/>
  <c r="S125"/>
  <c r="R361"/>
  <c r="G364"/>
  <c r="C9" i="20"/>
  <c r="C21"/>
  <c r="G363" i="40"/>
  <c r="N349"/>
  <c r="S339"/>
  <c r="S332"/>
  <c r="R333"/>
  <c r="N329"/>
  <c r="G329"/>
  <c r="G305"/>
  <c r="R293"/>
  <c r="R289"/>
  <c r="R285"/>
  <c r="S276"/>
  <c r="S244"/>
  <c r="N245"/>
  <c r="S245"/>
  <c r="S234"/>
  <c r="S226"/>
  <c r="G225"/>
  <c r="S219"/>
  <c r="S206"/>
  <c r="S188"/>
  <c r="N189"/>
  <c r="R185"/>
  <c r="G185"/>
  <c r="S176"/>
  <c r="S171"/>
  <c r="S156"/>
  <c r="N157"/>
  <c r="R145"/>
  <c r="S145"/>
  <c r="N145"/>
  <c r="G117"/>
  <c r="S115"/>
  <c r="S78"/>
  <c r="N77"/>
  <c r="R77"/>
  <c r="G77"/>
  <c r="R73"/>
  <c r="S73"/>
  <c r="G57"/>
  <c r="S50"/>
  <c r="R49"/>
  <c r="S49"/>
  <c r="S38"/>
  <c r="G13"/>
  <c r="S10"/>
  <c r="S279"/>
  <c r="G181"/>
  <c r="R181"/>
  <c r="S280"/>
  <c r="S282"/>
  <c r="N197"/>
  <c r="S198"/>
  <c r="R21"/>
  <c r="S163"/>
  <c r="R45"/>
  <c r="S31"/>
  <c r="R33"/>
  <c r="S216"/>
  <c r="G165"/>
  <c r="S165"/>
  <c r="R165"/>
  <c r="N297"/>
  <c r="S296"/>
  <c r="R29"/>
  <c r="S274"/>
  <c r="R313"/>
  <c r="N81"/>
  <c r="S80"/>
  <c r="N317"/>
  <c r="S338"/>
  <c r="D18" i="20"/>
  <c r="R365" i="40"/>
  <c r="D20" i="20"/>
  <c r="D7"/>
  <c r="E365" i="40"/>
  <c r="S358"/>
  <c r="R353"/>
  <c r="S350"/>
  <c r="G349"/>
  <c r="S349"/>
  <c r="S346"/>
  <c r="N345"/>
  <c r="S330"/>
  <c r="S328"/>
  <c r="S326"/>
  <c r="N325"/>
  <c r="S325"/>
  <c r="R325"/>
  <c r="S323"/>
  <c r="R321"/>
  <c r="S304"/>
  <c r="N305"/>
  <c r="S292"/>
  <c r="N289"/>
  <c r="G289"/>
  <c r="G285"/>
  <c r="S285"/>
  <c r="S278"/>
  <c r="S270"/>
  <c r="S262"/>
  <c r="R261"/>
  <c r="N261"/>
  <c r="S261"/>
  <c r="S258"/>
  <c r="S252"/>
  <c r="N241"/>
  <c r="S239"/>
  <c r="R237"/>
  <c r="G237"/>
  <c r="S237"/>
  <c r="N233"/>
  <c r="S231"/>
  <c r="S228"/>
  <c r="N229"/>
  <c r="S229"/>
  <c r="S212"/>
  <c r="S192"/>
  <c r="S190"/>
  <c r="S168"/>
  <c r="S157"/>
  <c r="S151"/>
  <c r="N133"/>
  <c r="S133"/>
  <c r="S97"/>
  <c r="S93"/>
  <c r="S77"/>
  <c r="G61"/>
  <c r="S55"/>
  <c r="S52"/>
  <c r="S35"/>
  <c r="D6" i="20"/>
  <c r="R17" i="40"/>
  <c r="S15"/>
  <c r="G9"/>
  <c r="S179"/>
  <c r="S104"/>
  <c r="S197"/>
  <c r="S25"/>
  <c r="S353"/>
  <c r="S317"/>
  <c r="S17"/>
  <c r="C18" i="20"/>
  <c r="G361" i="40"/>
  <c r="S361"/>
  <c r="S343"/>
  <c r="R329"/>
  <c r="S320"/>
  <c r="R366"/>
  <c r="E20" i="20"/>
  <c r="E21" s="1"/>
  <c r="S310" i="40"/>
  <c r="N277"/>
  <c r="S277"/>
  <c r="R257"/>
  <c r="S251"/>
  <c r="R233"/>
  <c r="S220"/>
  <c r="R213"/>
  <c r="S210"/>
  <c r="S207"/>
  <c r="S194"/>
  <c r="N193"/>
  <c r="S193"/>
  <c r="R189"/>
  <c r="S189"/>
  <c r="S184"/>
  <c r="S178"/>
  <c r="S172"/>
  <c r="S162"/>
  <c r="S158"/>
  <c r="R153"/>
  <c r="S153"/>
  <c r="S150"/>
  <c r="R149"/>
  <c r="S149"/>
  <c r="S148"/>
  <c r="S136"/>
  <c r="R117"/>
  <c r="S106"/>
  <c r="R101"/>
  <c r="S101"/>
  <c r="S98"/>
  <c r="S95"/>
  <c r="S94"/>
  <c r="G85"/>
  <c r="S85"/>
  <c r="S70"/>
  <c r="S62"/>
  <c r="S54"/>
  <c r="N53"/>
  <c r="S53"/>
  <c r="S42"/>
  <c r="S26"/>
  <c r="S24"/>
  <c r="S11"/>
  <c r="S45"/>
  <c r="S110"/>
  <c r="N273"/>
  <c r="S272"/>
  <c r="R65"/>
  <c r="S65"/>
  <c r="G313"/>
  <c r="G81"/>
  <c r="S81"/>
  <c r="R81"/>
  <c r="B9" i="20"/>
  <c r="S357" i="40"/>
  <c r="S225"/>
  <c r="S289"/>
  <c r="S185"/>
  <c r="S61"/>
  <c r="S9"/>
  <c r="S121"/>
  <c r="S366"/>
  <c r="S329"/>
  <c r="S309"/>
  <c r="S265"/>
  <c r="S257"/>
  <c r="S57"/>
  <c r="S181"/>
  <c r="S360"/>
  <c r="G345"/>
  <c r="S345"/>
  <c r="S351"/>
  <c r="N333"/>
  <c r="S333"/>
  <c r="S347"/>
  <c r="G321"/>
  <c r="S321"/>
  <c r="S307"/>
  <c r="S331"/>
  <c r="S288"/>
  <c r="S284"/>
  <c r="R241"/>
  <c r="S241"/>
  <c r="S240"/>
  <c r="R221"/>
  <c r="S221"/>
  <c r="N213"/>
  <c r="S213"/>
  <c r="G209"/>
  <c r="S209"/>
  <c r="R173"/>
  <c r="S173"/>
  <c r="G105"/>
  <c r="S105"/>
  <c r="S75"/>
  <c r="G37"/>
  <c r="S37"/>
  <c r="N13"/>
  <c r="S13"/>
  <c r="G33"/>
  <c r="G297"/>
  <c r="S297"/>
  <c r="G273"/>
  <c r="S60"/>
  <c r="S273"/>
  <c r="S33"/>
  <c r="S364"/>
  <c r="B21" i="20"/>
  <c r="S313" i="40"/>
  <c r="S117"/>
  <c r="S233"/>
  <c r="S305"/>
  <c r="G365"/>
  <c r="S29"/>
  <c r="S21"/>
  <c r="D9" i="20"/>
  <c r="D21" s="1"/>
  <c r="S249" i="67"/>
  <c r="S247"/>
  <c r="P365" i="69"/>
  <c r="S364"/>
  <c r="S290" i="73"/>
  <c r="S366"/>
  <c r="R365" i="63"/>
  <c r="N363"/>
  <c r="R365" i="64"/>
  <c r="S365"/>
  <c r="R363" i="73"/>
  <c r="N363"/>
  <c r="S363"/>
  <c r="M365"/>
  <c r="K365"/>
  <c r="F365"/>
  <c r="N364"/>
  <c r="S364"/>
  <c r="I365"/>
  <c r="R365"/>
  <c r="J365"/>
  <c r="H365"/>
  <c r="R365" i="72"/>
  <c r="S365"/>
  <c r="M365" i="70"/>
  <c r="F365"/>
  <c r="R365"/>
  <c r="S365"/>
  <c r="L365"/>
  <c r="R365" i="69"/>
  <c r="S50"/>
  <c r="S57"/>
  <c r="S73"/>
  <c r="S18"/>
  <c r="S65"/>
  <c r="G363"/>
  <c r="S363"/>
  <c r="S24"/>
  <c r="S21"/>
  <c r="R17"/>
  <c r="S17"/>
  <c r="S25"/>
  <c r="S26"/>
  <c r="N29"/>
  <c r="S29"/>
  <c r="S366"/>
  <c r="G13"/>
  <c r="S13"/>
  <c r="G37"/>
  <c r="S37"/>
  <c r="S11"/>
  <c r="N365" i="67"/>
  <c r="S363"/>
  <c r="R365"/>
  <c r="N365" i="63"/>
  <c r="S365"/>
  <c r="S363"/>
  <c r="N365" i="73"/>
  <c r="S365"/>
  <c r="G365" i="69"/>
  <c r="S365"/>
  <c r="S365" i="67"/>
</calcChain>
</file>

<file path=xl/sharedStrings.xml><?xml version="1.0" encoding="utf-8"?>
<sst xmlns="http://schemas.openxmlformats.org/spreadsheetml/2006/main" count="2453" uniqueCount="251">
  <si>
    <t>รวมทั้งสิ้น</t>
  </si>
  <si>
    <t>ชาย</t>
  </si>
  <si>
    <t>หญิง</t>
  </si>
  <si>
    <t>รวม</t>
  </si>
  <si>
    <t>ห้อง</t>
  </si>
  <si>
    <t>21020001</t>
  </si>
  <si>
    <t>21020002</t>
  </si>
  <si>
    <t>บ้านคลองป่าไม้</t>
  </si>
  <si>
    <t>21020003</t>
  </si>
  <si>
    <t>บ้านเนินไม้หอม</t>
  </si>
  <si>
    <t>21020004</t>
  </si>
  <si>
    <t>บ้านยางงาม</t>
  </si>
  <si>
    <t>21020005</t>
  </si>
  <si>
    <t>ชุมชนวัดกลางกร่ำ</t>
  </si>
  <si>
    <t>21020006</t>
  </si>
  <si>
    <t>วัดชากมะกรูด</t>
  </si>
  <si>
    <t>21020007</t>
  </si>
  <si>
    <t>วัดสุขไพรวัน</t>
  </si>
  <si>
    <t>21020008</t>
  </si>
  <si>
    <t>บ้านหนองคุย</t>
  </si>
  <si>
    <t>21020010</t>
  </si>
  <si>
    <t>บ้านชำสมอ</t>
  </si>
  <si>
    <t>21020011</t>
  </si>
  <si>
    <t>วัดเขาน้อย</t>
  </si>
  <si>
    <t>21020012</t>
  </si>
  <si>
    <t>วัดกองดิน</t>
  </si>
  <si>
    <t>21020013</t>
  </si>
  <si>
    <t>วัดเขาสำรอง</t>
  </si>
  <si>
    <t>วัดไตรรัตนาราม</t>
  </si>
  <si>
    <t>21020015</t>
  </si>
  <si>
    <t>วัดคลองปูน</t>
  </si>
  <si>
    <t>21020016</t>
  </si>
  <si>
    <t>วัดเนินยาง</t>
  </si>
  <si>
    <t>21020017</t>
  </si>
  <si>
    <t>บ้านเนินสมบูรณ์</t>
  </si>
  <si>
    <t>21020018</t>
  </si>
  <si>
    <t>วัดเขากะโดน</t>
  </si>
  <si>
    <t>21020019</t>
  </si>
  <si>
    <t>วัดบุนนาค</t>
  </si>
  <si>
    <t>21020020</t>
  </si>
  <si>
    <t>บ้านคลองทุเรียน</t>
  </si>
  <si>
    <t>21020021</t>
  </si>
  <si>
    <t>บ้านมาบเหลาชะโอน</t>
  </si>
  <si>
    <t>21020022</t>
  </si>
  <si>
    <t>วัดสันติวัน</t>
  </si>
  <si>
    <t>21020023</t>
  </si>
  <si>
    <t>วัดสมอโพรง</t>
  </si>
  <si>
    <t>21020024</t>
  </si>
  <si>
    <t>วัดคลองชากพง</t>
  </si>
  <si>
    <t>21020025</t>
  </si>
  <si>
    <t>วัดพลงไสว</t>
  </si>
  <si>
    <t>21020027</t>
  </si>
  <si>
    <t>วัดหนองกันเกรา</t>
  </si>
  <si>
    <t>21020028</t>
  </si>
  <si>
    <t>วัดโพธิ์ทอง</t>
  </si>
  <si>
    <t>21020029</t>
  </si>
  <si>
    <t>บ้านดอนสำราญ</t>
  </si>
  <si>
    <t>21020030</t>
  </si>
  <si>
    <t>วัดพลงช้างเผือก</t>
  </si>
  <si>
    <t>21020031</t>
  </si>
  <si>
    <t>วัดสารนารถธรรมาราม</t>
  </si>
  <si>
    <t>21020032</t>
  </si>
  <si>
    <t>วัดมงคลวุฒาวาส</t>
  </si>
  <si>
    <t>21020033</t>
  </si>
  <si>
    <t>บ้านชุมนุมสูง</t>
  </si>
  <si>
    <t>21020034</t>
  </si>
  <si>
    <t>บ้านเนินสุขสำรอง</t>
  </si>
  <si>
    <t>21020035</t>
  </si>
  <si>
    <t>วัดทุ่งควายกิน</t>
  </si>
  <si>
    <t>21020036</t>
  </si>
  <si>
    <t>วัดเนินเขาดิน</t>
  </si>
  <si>
    <t>21020037</t>
  </si>
  <si>
    <t>วัดหนองกะพ้อ</t>
  </si>
  <si>
    <t>21020038</t>
  </si>
  <si>
    <t>บ้านหนองไทร</t>
  </si>
  <si>
    <t>21020039</t>
  </si>
  <si>
    <t>วัดถนนกะเพรา</t>
  </si>
  <si>
    <t>21020040</t>
  </si>
  <si>
    <t>วัดจำรุง</t>
  </si>
  <si>
    <t>21020041</t>
  </si>
  <si>
    <t>วัดเนินทราย</t>
  </si>
  <si>
    <t>21020042</t>
  </si>
  <si>
    <t>วัดบ้านนา</t>
  </si>
  <si>
    <t>21020043</t>
  </si>
  <si>
    <t>บ้านทุ่งเค็ด</t>
  </si>
  <si>
    <t>21020044</t>
  </si>
  <si>
    <t>บ้านท่าลำบิด</t>
  </si>
  <si>
    <t>21020045</t>
  </si>
  <si>
    <t>บ้านห้วงหิน</t>
  </si>
  <si>
    <t>21020046</t>
  </si>
  <si>
    <t>ชุมชนวัดตะเคียนงาม</t>
  </si>
  <si>
    <t>21020048</t>
  </si>
  <si>
    <t>วัดท่ากง</t>
  </si>
  <si>
    <t>21020049</t>
  </si>
  <si>
    <t>วัดเกาะลอย</t>
  </si>
  <si>
    <t>21020050</t>
  </si>
  <si>
    <t>วัดปากน้ำพังราด</t>
  </si>
  <si>
    <t>21020051</t>
  </si>
  <si>
    <t>วัดพังราด</t>
  </si>
  <si>
    <t>21020052</t>
  </si>
  <si>
    <t>บ้านวังหิน</t>
  </si>
  <si>
    <t>21020053</t>
  </si>
  <si>
    <t>วัดวังหว้า</t>
  </si>
  <si>
    <t>21020054</t>
  </si>
  <si>
    <t>บ้านเนินหย่อง</t>
  </si>
  <si>
    <t>21020055</t>
  </si>
  <si>
    <t>บ้านเนินดินแดง</t>
  </si>
  <si>
    <t>21020056</t>
  </si>
  <si>
    <t>บ้านเจริญสุข</t>
  </si>
  <si>
    <t>21020057</t>
  </si>
  <si>
    <t>บ้านเขาหินแท่น</t>
  </si>
  <si>
    <t>21020058</t>
  </si>
  <si>
    <t>บ้านหนองน้ำขุ่น</t>
  </si>
  <si>
    <t>21020059</t>
  </si>
  <si>
    <t>บ้านสองสลึง</t>
  </si>
  <si>
    <t>21020060</t>
  </si>
  <si>
    <t>บ้านสองพี่น้อง</t>
  </si>
  <si>
    <t>21020061</t>
  </si>
  <si>
    <t>บ้านเต้าปูนหาย</t>
  </si>
  <si>
    <t>21020062</t>
  </si>
  <si>
    <t>บ้านห้วยยาง</t>
  </si>
  <si>
    <t>21020063</t>
  </si>
  <si>
    <t>วัดคงคาวราราม</t>
  </si>
  <si>
    <t>21020064</t>
  </si>
  <si>
    <t>บ้านชุมแสง</t>
  </si>
  <si>
    <t>21020065</t>
  </si>
  <si>
    <t>บ้านหนองม่วง</t>
  </si>
  <si>
    <t>21020066</t>
  </si>
  <si>
    <t>บ้านบึงตะกาด</t>
  </si>
  <si>
    <t>21020067</t>
  </si>
  <si>
    <t>บ้านเขาตาอิ๋น</t>
  </si>
  <si>
    <t>21020068</t>
  </si>
  <si>
    <t>บ้านแก่งหวาย</t>
  </si>
  <si>
    <t>21020069</t>
  </si>
  <si>
    <t>บ้านคลองไผ่</t>
  </si>
  <si>
    <t>21020070</t>
  </si>
  <si>
    <t>21020071</t>
  </si>
  <si>
    <t>วัดป่ายุบ</t>
  </si>
  <si>
    <t>21020072</t>
  </si>
  <si>
    <t>บ้านยุบตาเหน่ง</t>
  </si>
  <si>
    <t>21020073</t>
  </si>
  <si>
    <t>บ้านคลองบางบ่อ</t>
  </si>
  <si>
    <t>21020074</t>
  </si>
  <si>
    <t>บ้านพลงตาเอี่ยม</t>
  </si>
  <si>
    <t>21020075</t>
  </si>
  <si>
    <t>บ้านชงโค</t>
  </si>
  <si>
    <t>21020076</t>
  </si>
  <si>
    <t>ชุมชนบ้านวังจันทน์</t>
  </si>
  <si>
    <t>21020077</t>
  </si>
  <si>
    <t>บ้านชุมนุมใน</t>
  </si>
  <si>
    <t>21020078</t>
  </si>
  <si>
    <t>บ้านเขาตลาด</t>
  </si>
  <si>
    <t>21020079</t>
  </si>
  <si>
    <t>21020080</t>
  </si>
  <si>
    <t>บ้านมะเดื่อ</t>
  </si>
  <si>
    <t>21020081</t>
  </si>
  <si>
    <t>บ้านชำฆ้อ</t>
  </si>
  <si>
    <t>21020082</t>
  </si>
  <si>
    <t>บ้านศรีประชา</t>
  </si>
  <si>
    <t>21020083</t>
  </si>
  <si>
    <t>บ้านเขาช่องลม</t>
  </si>
  <si>
    <t>21020084</t>
  </si>
  <si>
    <t>บ้านน้ำเป็น</t>
  </si>
  <si>
    <t>21020085</t>
  </si>
  <si>
    <t>บ้านสามแยกน้ำเป็น</t>
  </si>
  <si>
    <t>21020086</t>
  </si>
  <si>
    <t>บ้านมาบช้างนอน</t>
  </si>
  <si>
    <t>21020087</t>
  </si>
  <si>
    <t>บ้านเหมืองแร่</t>
  </si>
  <si>
    <t>21020088</t>
  </si>
  <si>
    <t>บ้านน้ำใส</t>
  </si>
  <si>
    <t>21020089</t>
  </si>
  <si>
    <t>บ้านห้วยทับมอญ</t>
  </si>
  <si>
    <t>21020090</t>
  </si>
  <si>
    <t>บ้านยางเอน</t>
  </si>
  <si>
    <t>21020091</t>
  </si>
  <si>
    <t>บ้านสีระมัน</t>
  </si>
  <si>
    <t>21020092</t>
  </si>
  <si>
    <t>บ้านน้ำกร่อย</t>
  </si>
  <si>
    <t xml:space="preserve">ไทยรัฐวิทยา 43 </t>
  </si>
  <si>
    <t>(บ้านคลองเขต)</t>
  </si>
  <si>
    <t>เพศ</t>
  </si>
  <si>
    <t>ช</t>
  </si>
  <si>
    <t>ญ</t>
  </si>
  <si>
    <t>ที่</t>
  </si>
  <si>
    <t>อ.1</t>
  </si>
  <si>
    <t>ป.1</t>
  </si>
  <si>
    <t>อ.2</t>
  </si>
  <si>
    <t>ป.2</t>
  </si>
  <si>
    <t>ป.3</t>
  </si>
  <si>
    <t>ป.4</t>
  </si>
  <si>
    <t>ป.5</t>
  </si>
  <si>
    <t>ป.6</t>
  </si>
  <si>
    <t>ประถม</t>
  </si>
  <si>
    <t>ม.1</t>
  </si>
  <si>
    <t>ม.2</t>
  </si>
  <si>
    <t>ม.3</t>
  </si>
  <si>
    <t>รหัส/โรงเรียน</t>
  </si>
  <si>
    <t>ก่อนประถม</t>
  </si>
  <si>
    <t>มัธยมต้น</t>
  </si>
  <si>
    <t>จำนวนนักเรียนรายชั้น</t>
  </si>
  <si>
    <t>บ้านเขาชะอาง</t>
  </si>
  <si>
    <t>คร่อมคลอง</t>
  </si>
  <si>
    <t>รวมรายชั้น</t>
  </si>
  <si>
    <t>ชั้นเรียน</t>
  </si>
  <si>
    <t>จำนวนนักเรียน</t>
  </si>
  <si>
    <t>จำนวนห้องเรียน</t>
  </si>
  <si>
    <t>รวมก่อนประถม ฯ</t>
  </si>
  <si>
    <t>รวมประถม</t>
  </si>
  <si>
    <t>รวมมัธยมต้น</t>
  </si>
  <si>
    <t xml:space="preserve"> สำนักงานเขตพื้นที่การศึกษาประถมศึกษาระยอง เขต 2</t>
  </si>
  <si>
    <t>อริยมงคล</t>
  </si>
  <si>
    <t>แกลงบูรพา</t>
  </si>
  <si>
    <t>กรมหลวงชุมพร</t>
  </si>
  <si>
    <t>สุนทรภู่</t>
  </si>
  <si>
    <t>วังจันทร์</t>
  </si>
  <si>
    <t>เขาชะเมา</t>
  </si>
  <si>
    <t>จำนวนนักเรียนจำแนกตามเพศ ชั้น ห้องเรียนรายโรงเรียน   สังกัดสำนักงานเขตพื้นที่การศึกษาประถมศึกษา	ระยอง เขต 2</t>
  </si>
  <si>
    <t>จำนวนนักเรียนรายชั้น  จำแนกตามชั้น เพศ สำนักงานเขตพื้นที่การศึกษาประถมศึกษาระยอง เขต 2  โรงเรียนเอกชน</t>
  </si>
  <si>
    <t>ชื่อโรงเรียน</t>
  </si>
  <si>
    <t>มัธยม</t>
  </si>
  <si>
    <t>อ.3</t>
  </si>
  <si>
    <t>ม.4</t>
  </si>
  <si>
    <t>ม.5</t>
  </si>
  <si>
    <t>ม.6</t>
  </si>
  <si>
    <t>ทั้งสิ้น</t>
  </si>
  <si>
    <t>รุ่งนภาพิทยา</t>
  </si>
  <si>
    <t xml:space="preserve">ชาย </t>
  </si>
  <si>
    <t xml:space="preserve">หญิง </t>
  </si>
  <si>
    <t>จินดาวัฒน์</t>
  </si>
  <si>
    <t>อนุบาลหลานรัก</t>
  </si>
  <si>
    <t>วัดกะแส</t>
  </si>
  <si>
    <t>(ข้อมูล  10 มิถุนายน 2556)</t>
  </si>
  <si>
    <t>อ. 3  ขวบ</t>
  </si>
  <si>
    <t>อ.3 ขวบ</t>
  </si>
  <si>
    <t>แกลง</t>
  </si>
  <si>
    <t>อ.3ขวบ</t>
  </si>
  <si>
    <t xml:space="preserve">      อนุบาล</t>
  </si>
  <si>
    <t>วิทยาลัยเทคโนโลยี</t>
  </si>
  <si>
    <t>อาเซียนบริหารธุรกิจ</t>
  </si>
  <si>
    <t>ปวช.</t>
  </si>
  <si>
    <t>ปวส.</t>
  </si>
  <si>
    <t>( ข้อมูล 10 มิถุนายน 2557)</t>
  </si>
  <si>
    <t>ชุมชนวัด</t>
  </si>
  <si>
    <t>กลางกร่ำ</t>
  </si>
  <si>
    <t>บ้านเนินสุข</t>
  </si>
  <si>
    <t>สำรอง</t>
  </si>
  <si>
    <t>ตะเคียนงาม</t>
  </si>
  <si>
    <t>บ้านมาบเหลา</t>
  </si>
  <si>
    <t>ชะโอน</t>
  </si>
  <si>
    <t>สรุปจำนวนนักเรียนและชั้นเรียน ปีการศึกษา 2557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</si>
</sst>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94" formatCode="_(* #,##0.00_);_(* \(#,##0.00\);_(* &quot;-&quot;??_);_(@_)"/>
    <numFmt numFmtId="203" formatCode="_(* #,##0_);_(* \(#,##0\);_(* &quot;-&quot;??_);_(@_)"/>
    <numFmt numFmtId="204" formatCode="_-* #,##0_-;\-* #,##0_-;_-* &quot;-&quot;??_-;_-@_-"/>
  </numFmts>
  <fonts count="26">
    <font>
      <sz val="10"/>
      <name val="Arial"/>
    </font>
    <font>
      <sz val="10"/>
      <name val="Arial"/>
    </font>
    <font>
      <sz val="10"/>
      <name val="Arial"/>
      <family val="2"/>
    </font>
    <font>
      <sz val="16"/>
      <name val="AngsanaUPC"/>
      <family val="1"/>
      <charset val="22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Arial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Niramit AS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9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15" fillId="0" borderId="0"/>
    <xf numFmtId="0" fontId="3" fillId="0" borderId="0"/>
    <xf numFmtId="0" fontId="11" fillId="0" borderId="0"/>
    <xf numFmtId="0" fontId="15" fillId="0" borderId="0"/>
  </cellStyleXfs>
  <cellXfs count="261">
    <xf numFmtId="0" fontId="0" fillId="0" borderId="0" xfId="0"/>
    <xf numFmtId="0" fontId="16" fillId="0" borderId="0" xfId="5" applyFont="1" applyAlignment="1">
      <alignment horizontal="center"/>
    </xf>
    <xf numFmtId="0" fontId="15" fillId="0" borderId="0" xfId="5"/>
    <xf numFmtId="0" fontId="15" fillId="0" borderId="0" xfId="5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/>
    </xf>
    <xf numFmtId="0" fontId="19" fillId="0" borderId="5" xfId="5" applyFont="1" applyFill="1" applyBorder="1" applyAlignment="1">
      <alignment horizontal="center"/>
    </xf>
    <xf numFmtId="0" fontId="19" fillId="0" borderId="6" xfId="5" applyFont="1" applyFill="1" applyBorder="1" applyAlignment="1">
      <alignment horizontal="center"/>
    </xf>
    <xf numFmtId="0" fontId="19" fillId="0" borderId="6" xfId="5" applyFont="1" applyFill="1" applyBorder="1" applyAlignment="1"/>
    <xf numFmtId="0" fontId="19" fillId="0" borderId="7" xfId="5" applyFont="1" applyFill="1" applyBorder="1" applyAlignment="1">
      <alignment horizontal="center"/>
    </xf>
    <xf numFmtId="0" fontId="19" fillId="0" borderId="4" xfId="5" applyFont="1" applyFill="1" applyBorder="1" applyAlignment="1">
      <alignment horizontal="center"/>
    </xf>
    <xf numFmtId="0" fontId="19" fillId="0" borderId="3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center"/>
    </xf>
    <xf numFmtId="0" fontId="19" fillId="0" borderId="8" xfId="5" applyFont="1" applyFill="1" applyBorder="1" applyAlignment="1">
      <alignment horizontal="center"/>
    </xf>
    <xf numFmtId="0" fontId="19" fillId="0" borderId="9" xfId="5" applyFont="1" applyFill="1" applyBorder="1" applyAlignment="1">
      <alignment horizontal="center"/>
    </xf>
    <xf numFmtId="0" fontId="19" fillId="0" borderId="2" xfId="5" applyFont="1" applyFill="1" applyBorder="1" applyAlignment="1">
      <alignment horizontal="center"/>
    </xf>
    <xf numFmtId="0" fontId="19" fillId="0" borderId="2" xfId="5" applyFont="1" applyFill="1" applyBorder="1"/>
    <xf numFmtId="0" fontId="20" fillId="0" borderId="1" xfId="5" applyFont="1" applyBorder="1" applyAlignment="1">
      <alignment horizontal="center"/>
    </xf>
    <xf numFmtId="0" fontId="20" fillId="0" borderId="10" xfId="5" applyFont="1" applyBorder="1"/>
    <xf numFmtId="0" fontId="20" fillId="0" borderId="9" xfId="5" applyFont="1" applyFill="1" applyBorder="1" applyAlignment="1">
      <alignment horizontal="center"/>
    </xf>
    <xf numFmtId="0" fontId="20" fillId="0" borderId="3" xfId="5" applyFont="1" applyBorder="1" applyAlignment="1">
      <alignment horizontal="center"/>
    </xf>
    <xf numFmtId="0" fontId="20" fillId="0" borderId="3" xfId="5" applyFont="1" applyFill="1" applyBorder="1" applyAlignment="1">
      <alignment horizontal="center"/>
    </xf>
    <xf numFmtId="0" fontId="20" fillId="0" borderId="6" xfId="5" applyFont="1" applyBorder="1" applyAlignment="1">
      <alignment horizontal="center"/>
    </xf>
    <xf numFmtId="0" fontId="20" fillId="0" borderId="11" xfId="5" applyFont="1" applyBorder="1"/>
    <xf numFmtId="0" fontId="19" fillId="0" borderId="3" xfId="5" applyFont="1" applyBorder="1" applyAlignment="1">
      <alignment horizontal="center"/>
    </xf>
    <xf numFmtId="204" fontId="19" fillId="0" borderId="3" xfId="2" applyNumberFormat="1" applyFont="1" applyFill="1" applyBorder="1" applyAlignment="1">
      <alignment horizontal="center"/>
    </xf>
    <xf numFmtId="0" fontId="20" fillId="0" borderId="2" xfId="5" applyFont="1" applyFill="1" applyBorder="1" applyAlignment="1">
      <alignment horizontal="center"/>
    </xf>
    <xf numFmtId="0" fontId="20" fillId="0" borderId="12" xfId="5" applyFont="1" applyFill="1" applyBorder="1"/>
    <xf numFmtId="0" fontId="0" fillId="0" borderId="0" xfId="0" applyFill="1"/>
    <xf numFmtId="0" fontId="0" fillId="0" borderId="0" xfId="0" applyBorder="1"/>
    <xf numFmtId="0" fontId="6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03" fontId="5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6" fillId="0" borderId="3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6" fillId="0" borderId="6" xfId="0" applyNumberFormat="1" applyFont="1" applyFill="1" applyBorder="1"/>
    <xf numFmtId="3" fontId="5" fillId="0" borderId="3" xfId="0" applyNumberFormat="1" applyFont="1" applyFill="1" applyBorder="1" applyAlignment="1">
      <alignment horizontal="center"/>
    </xf>
    <xf numFmtId="3" fontId="6" fillId="0" borderId="2" xfId="0" applyNumberFormat="1" applyFont="1" applyFill="1" applyBorder="1"/>
    <xf numFmtId="3" fontId="6" fillId="0" borderId="0" xfId="0" applyNumberFormat="1" applyFont="1" applyFill="1" applyAlignment="1">
      <alignment horizontal="center"/>
    </xf>
    <xf numFmtId="3" fontId="0" fillId="0" borderId="0" xfId="0" applyNumberFormat="1" applyBorder="1"/>
    <xf numFmtId="3" fontId="6" fillId="0" borderId="0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6" xfId="0" applyNumberFormat="1" applyFont="1" applyFill="1" applyBorder="1"/>
    <xf numFmtId="3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5" fillId="0" borderId="13" xfId="0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20" fillId="0" borderId="3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3" fontId="19" fillId="0" borderId="3" xfId="3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top" wrapText="1"/>
    </xf>
    <xf numFmtId="3" fontId="17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top"/>
    </xf>
    <xf numFmtId="0" fontId="19" fillId="0" borderId="4" xfId="5" applyFont="1" applyFill="1" applyBorder="1" applyAlignment="1">
      <alignment horizontal="center"/>
    </xf>
    <xf numFmtId="0" fontId="19" fillId="0" borderId="14" xfId="5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0" fontId="15" fillId="0" borderId="5" xfId="5" applyBorder="1"/>
    <xf numFmtId="0" fontId="15" fillId="0" borderId="0" xfId="5" applyBorder="1"/>
    <xf numFmtId="0" fontId="2" fillId="0" borderId="0" xfId="0" applyFont="1" applyBorder="1" applyAlignment="1"/>
    <xf numFmtId="0" fontId="20" fillId="0" borderId="0" xfId="5" applyFont="1" applyBorder="1" applyAlignment="1"/>
    <xf numFmtId="0" fontId="19" fillId="0" borderId="0" xfId="5" applyFont="1" applyBorder="1" applyAlignment="1"/>
    <xf numFmtId="0" fontId="20" fillId="0" borderId="0" xfId="5" applyFont="1" applyFill="1" applyBorder="1" applyAlignment="1"/>
    <xf numFmtId="0" fontId="15" fillId="0" borderId="1" xfId="5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4" borderId="3" xfId="5" applyFont="1" applyFill="1" applyBorder="1" applyAlignment="1">
      <alignment horizontal="center"/>
    </xf>
    <xf numFmtId="203" fontId="19" fillId="4" borderId="3" xfId="1" applyNumberFormat="1" applyFont="1" applyFill="1" applyBorder="1" applyAlignment="1">
      <alignment horizontal="center" vertical="center"/>
    </xf>
    <xf numFmtId="15" fontId="0" fillId="0" borderId="0" xfId="0" applyNumberFormat="1"/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6" fillId="4" borderId="3" xfId="7" applyNumberFormat="1" applyFont="1" applyFill="1" applyBorder="1" applyAlignment="1">
      <alignment horizontal="center"/>
    </xf>
    <xf numFmtId="3" fontId="20" fillId="4" borderId="3" xfId="7" applyNumberFormat="1" applyFont="1" applyFill="1" applyBorder="1" applyAlignment="1">
      <alignment horizontal="center"/>
    </xf>
    <xf numFmtId="3" fontId="19" fillId="4" borderId="3" xfId="7" applyNumberFormat="1" applyFont="1" applyFill="1" applyBorder="1" applyAlignment="1">
      <alignment horizontal="center"/>
    </xf>
    <xf numFmtId="0" fontId="23" fillId="0" borderId="3" xfId="5" applyFont="1" applyBorder="1"/>
    <xf numFmtId="0" fontId="24" fillId="0" borderId="3" xfId="5" applyFont="1" applyBorder="1"/>
    <xf numFmtId="0" fontId="25" fillId="0" borderId="3" xfId="5" applyFont="1" applyBorder="1" applyAlignment="1">
      <alignment horizontal="center"/>
    </xf>
    <xf numFmtId="0" fontId="25" fillId="0" borderId="3" xfId="5" applyFont="1" applyFill="1" applyBorder="1" applyAlignment="1">
      <alignment horizontal="center"/>
    </xf>
    <xf numFmtId="0" fontId="17" fillId="0" borderId="3" xfId="5" applyFont="1" applyFill="1" applyBorder="1" applyAlignment="1">
      <alignment horizontal="center"/>
    </xf>
    <xf numFmtId="0" fontId="25" fillId="0" borderId="2" xfId="5" applyFont="1" applyFill="1" applyBorder="1" applyAlignment="1">
      <alignment horizontal="center"/>
    </xf>
    <xf numFmtId="0" fontId="17" fillId="0" borderId="3" xfId="5" applyFont="1" applyBorder="1" applyAlignment="1">
      <alignment horizontal="center"/>
    </xf>
    <xf numFmtId="203" fontId="25" fillId="0" borderId="3" xfId="5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1" fillId="4" borderId="0" xfId="7" applyNumberFormat="1" applyFill="1"/>
    <xf numFmtId="3" fontId="5" fillId="4" borderId="3" xfId="7" applyNumberFormat="1" applyFont="1" applyFill="1" applyBorder="1" applyAlignment="1">
      <alignment horizontal="center" vertical="center"/>
    </xf>
    <xf numFmtId="3" fontId="5" fillId="4" borderId="3" xfId="7" applyNumberFormat="1" applyFont="1" applyFill="1" applyBorder="1" applyAlignment="1">
      <alignment horizontal="center"/>
    </xf>
    <xf numFmtId="3" fontId="6" fillId="4" borderId="1" xfId="7" applyNumberFormat="1" applyFont="1" applyFill="1" applyBorder="1"/>
    <xf numFmtId="3" fontId="21" fillId="4" borderId="0" xfId="7" applyNumberFormat="1" applyFont="1" applyFill="1" applyBorder="1" applyAlignment="1">
      <alignment horizontal="center"/>
    </xf>
    <xf numFmtId="3" fontId="6" fillId="4" borderId="6" xfId="7" applyNumberFormat="1" applyFont="1" applyFill="1" applyBorder="1"/>
    <xf numFmtId="3" fontId="6" fillId="4" borderId="2" xfId="7" applyNumberFormat="1" applyFont="1" applyFill="1" applyBorder="1"/>
    <xf numFmtId="3" fontId="6" fillId="4" borderId="0" xfId="7" applyNumberFormat="1" applyFont="1" applyFill="1" applyAlignment="1">
      <alignment horizontal="center"/>
    </xf>
    <xf numFmtId="3" fontId="11" fillId="4" borderId="0" xfId="7" applyNumberFormat="1" applyFill="1" applyBorder="1"/>
    <xf numFmtId="3" fontId="6" fillId="4" borderId="0" xfId="7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 applyAlignment="1">
      <alignment horizontal="center"/>
    </xf>
    <xf numFmtId="3" fontId="19" fillId="4" borderId="3" xfId="0" applyNumberFormat="1" applyFont="1" applyFill="1" applyBorder="1" applyAlignment="1">
      <alignment horizontal="center"/>
    </xf>
    <xf numFmtId="3" fontId="6" fillId="4" borderId="1" xfId="8" applyNumberFormat="1" applyFont="1" applyFill="1" applyBorder="1"/>
    <xf numFmtId="3" fontId="6" fillId="4" borderId="3" xfId="8" applyNumberFormat="1" applyFont="1" applyFill="1" applyBorder="1" applyAlignment="1">
      <alignment horizontal="center"/>
    </xf>
    <xf numFmtId="3" fontId="6" fillId="4" borderId="6" xfId="8" applyNumberFormat="1" applyFont="1" applyFill="1" applyBorder="1"/>
    <xf numFmtId="3" fontId="5" fillId="4" borderId="3" xfId="8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6" fillId="4" borderId="2" xfId="8" applyNumberFormat="1" applyFont="1" applyFill="1" applyBorder="1"/>
    <xf numFmtId="3" fontId="6" fillId="4" borderId="0" xfId="8" applyNumberFormat="1" applyFont="1" applyFill="1" applyAlignment="1">
      <alignment horizontal="center"/>
    </xf>
    <xf numFmtId="3" fontId="6" fillId="4" borderId="1" xfId="7" applyNumberFormat="1" applyFont="1" applyFill="1" applyBorder="1" applyAlignment="1">
      <alignment horizontal="center"/>
    </xf>
    <xf numFmtId="3" fontId="6" fillId="4" borderId="6" xfId="7" applyNumberFormat="1" applyFont="1" applyFill="1" applyBorder="1" applyAlignment="1">
      <alignment horizontal="center"/>
    </xf>
    <xf numFmtId="3" fontId="6" fillId="4" borderId="2" xfId="7" applyNumberFormat="1" applyFont="1" applyFill="1" applyBorder="1" applyAlignment="1">
      <alignment horizontal="center"/>
    </xf>
    <xf numFmtId="1" fontId="6" fillId="4" borderId="1" xfId="7" applyNumberFormat="1" applyFont="1" applyFill="1" applyBorder="1" applyAlignment="1">
      <alignment horizontal="left"/>
    </xf>
    <xf numFmtId="3" fontId="5" fillId="4" borderId="0" xfId="7" applyNumberFormat="1" applyFont="1" applyFill="1" applyBorder="1" applyAlignment="1">
      <alignment horizontal="center"/>
    </xf>
    <xf numFmtId="3" fontId="20" fillId="4" borderId="0" xfId="7" applyNumberFormat="1" applyFont="1" applyFill="1" applyBorder="1" applyAlignment="1">
      <alignment horizontal="center"/>
    </xf>
    <xf numFmtId="3" fontId="5" fillId="4" borderId="6" xfId="7" applyNumberFormat="1" applyFont="1" applyFill="1" applyBorder="1" applyAlignment="1">
      <alignment horizontal="center"/>
    </xf>
    <xf numFmtId="3" fontId="5" fillId="4" borderId="6" xfId="7" applyNumberFormat="1" applyFont="1" applyFill="1" applyBorder="1"/>
    <xf numFmtId="3" fontId="5" fillId="4" borderId="2" xfId="7" applyNumberFormat="1" applyFont="1" applyFill="1" applyBorder="1" applyAlignment="1">
      <alignment horizontal="center"/>
    </xf>
    <xf numFmtId="3" fontId="5" fillId="4" borderId="2" xfId="7" applyNumberFormat="1" applyFont="1" applyFill="1" applyBorder="1"/>
    <xf numFmtId="3" fontId="6" fillId="4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/>
    <xf numFmtId="3" fontId="6" fillId="4" borderId="6" xfId="0" applyNumberFormat="1" applyFont="1" applyFill="1" applyBorder="1" applyAlignment="1">
      <alignment horizontal="center"/>
    </xf>
    <xf numFmtId="3" fontId="6" fillId="4" borderId="6" xfId="0" applyNumberFormat="1" applyFont="1" applyFill="1" applyBorder="1"/>
    <xf numFmtId="3" fontId="6" fillId="4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/>
    <xf numFmtId="3" fontId="6" fillId="4" borderId="0" xfId="0" applyNumberFormat="1" applyFont="1" applyFill="1" applyAlignment="1">
      <alignment horizontal="center"/>
    </xf>
    <xf numFmtId="3" fontId="5" fillId="4" borderId="13" xfId="7" applyNumberFormat="1" applyFont="1" applyFill="1" applyBorder="1" applyAlignment="1">
      <alignment horizontal="center" vertical="center"/>
    </xf>
    <xf numFmtId="3" fontId="19" fillId="4" borderId="3" xfId="4" applyNumberFormat="1" applyFont="1" applyFill="1" applyBorder="1" applyAlignment="1">
      <alignment horizontal="center"/>
    </xf>
    <xf numFmtId="3" fontId="5" fillId="4" borderId="0" xfId="4" applyNumberFormat="1" applyFont="1" applyFill="1" applyBorder="1" applyAlignment="1">
      <alignment horizontal="center"/>
    </xf>
    <xf numFmtId="3" fontId="11" fillId="4" borderId="0" xfId="7" applyNumberFormat="1" applyFill="1" applyAlignment="1">
      <alignment horizontal="center"/>
    </xf>
    <xf numFmtId="3" fontId="0" fillId="4" borderId="0" xfId="0" applyNumberFormat="1" applyFill="1"/>
    <xf numFmtId="3" fontId="5" fillId="4" borderId="3" xfId="0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/>
    </xf>
    <xf numFmtId="3" fontId="0" fillId="4" borderId="0" xfId="0" applyNumberFormat="1" applyFill="1" applyBorder="1"/>
    <xf numFmtId="3" fontId="6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left"/>
    </xf>
    <xf numFmtId="3" fontId="5" fillId="4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3" fontId="5" fillId="4" borderId="6" xfId="0" applyNumberFormat="1" applyFont="1" applyFill="1" applyBorder="1"/>
    <xf numFmtId="3" fontId="5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/>
    <xf numFmtId="3" fontId="0" fillId="4" borderId="0" xfId="0" applyNumberFormat="1" applyFill="1" applyAlignment="1">
      <alignment horizontal="center"/>
    </xf>
    <xf numFmtId="3" fontId="5" fillId="4" borderId="1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0" xfId="5" applyFont="1" applyAlignment="1">
      <alignment horizontal="center"/>
    </xf>
    <xf numFmtId="0" fontId="19" fillId="0" borderId="14" xfId="5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19" fillId="0" borderId="4" xfId="5" applyFont="1" applyFill="1" applyBorder="1" applyAlignment="1">
      <alignment horizontal="center"/>
    </xf>
    <xf numFmtId="0" fontId="19" fillId="0" borderId="14" xfId="5" applyFont="1" applyFill="1" applyBorder="1" applyAlignment="1">
      <alignment horizontal="center"/>
    </xf>
    <xf numFmtId="0" fontId="19" fillId="0" borderId="13" xfId="5" applyFont="1" applyFill="1" applyBorder="1" applyAlignment="1">
      <alignment horizontal="center"/>
    </xf>
    <xf numFmtId="0" fontId="19" fillId="0" borderId="5" xfId="5" applyFont="1" applyFill="1" applyBorder="1" applyAlignment="1">
      <alignment horizontal="center" vertical="center"/>
    </xf>
    <xf numFmtId="0" fontId="19" fillId="0" borderId="10" xfId="5" applyFont="1" applyFill="1" applyBorder="1" applyAlignment="1">
      <alignment horizontal="center" vertical="center"/>
    </xf>
    <xf numFmtId="0" fontId="19" fillId="0" borderId="8" xfId="5" applyFont="1" applyFill="1" applyBorder="1" applyAlignment="1">
      <alignment horizontal="center" vertical="center"/>
    </xf>
    <xf numFmtId="0" fontId="19" fillId="0" borderId="11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12" xfId="5" applyFont="1" applyFill="1" applyBorder="1" applyAlignment="1">
      <alignment horizontal="center" vertical="center"/>
    </xf>
    <xf numFmtId="0" fontId="17" fillId="0" borderId="9" xfId="5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5" fillId="4" borderId="5" xfId="7" applyNumberFormat="1" applyFont="1" applyFill="1" applyBorder="1" applyAlignment="1">
      <alignment horizontal="center" vertical="center"/>
    </xf>
    <xf numFmtId="3" fontId="5" fillId="4" borderId="10" xfId="7" applyNumberFormat="1" applyFont="1" applyFill="1" applyBorder="1" applyAlignment="1">
      <alignment horizontal="center" vertical="center"/>
    </xf>
    <xf numFmtId="3" fontId="5" fillId="4" borderId="8" xfId="7" applyNumberFormat="1" applyFont="1" applyFill="1" applyBorder="1" applyAlignment="1">
      <alignment horizontal="center" vertical="center"/>
    </xf>
    <xf numFmtId="3" fontId="5" fillId="4" borderId="11" xfId="7" applyNumberFormat="1" applyFont="1" applyFill="1" applyBorder="1" applyAlignment="1">
      <alignment horizontal="center" vertical="center"/>
    </xf>
    <xf numFmtId="3" fontId="5" fillId="4" borderId="7" xfId="7" applyNumberFormat="1" applyFont="1" applyFill="1" applyBorder="1" applyAlignment="1">
      <alignment horizontal="center" vertical="center"/>
    </xf>
    <xf numFmtId="3" fontId="5" fillId="4" borderId="12" xfId="7" applyNumberFormat="1" applyFont="1" applyFill="1" applyBorder="1" applyAlignment="1">
      <alignment horizontal="center" vertical="center"/>
    </xf>
    <xf numFmtId="3" fontId="5" fillId="4" borderId="4" xfId="7" applyNumberFormat="1" applyFont="1" applyFill="1" applyBorder="1" applyAlignment="1">
      <alignment horizontal="center"/>
    </xf>
    <xf numFmtId="3" fontId="5" fillId="4" borderId="14" xfId="7" applyNumberFormat="1" applyFont="1" applyFill="1" applyBorder="1" applyAlignment="1">
      <alignment horizontal="center"/>
    </xf>
    <xf numFmtId="3" fontId="5" fillId="4" borderId="13" xfId="7" applyNumberFormat="1" applyFont="1" applyFill="1" applyBorder="1" applyAlignment="1">
      <alignment horizontal="center"/>
    </xf>
    <xf numFmtId="3" fontId="6" fillId="4" borderId="1" xfId="7" applyNumberFormat="1" applyFont="1" applyFill="1" applyBorder="1" applyAlignment="1">
      <alignment horizontal="center" vertical="top"/>
    </xf>
    <xf numFmtId="3" fontId="6" fillId="4" borderId="6" xfId="7" applyNumberFormat="1" applyFont="1" applyFill="1" applyBorder="1" applyAlignment="1">
      <alignment horizontal="center" vertical="top"/>
    </xf>
    <xf numFmtId="3" fontId="6" fillId="4" borderId="2" xfId="7" applyNumberFormat="1" applyFont="1" applyFill="1" applyBorder="1" applyAlignment="1">
      <alignment horizontal="center" vertical="top"/>
    </xf>
    <xf numFmtId="3" fontId="6" fillId="4" borderId="1" xfId="8" applyNumberFormat="1" applyFont="1" applyFill="1" applyBorder="1" applyAlignment="1">
      <alignment horizontal="center" vertical="top"/>
    </xf>
    <xf numFmtId="3" fontId="6" fillId="4" borderId="6" xfId="8" applyNumberFormat="1" applyFont="1" applyFill="1" applyBorder="1" applyAlignment="1">
      <alignment horizontal="center" vertical="top"/>
    </xf>
    <xf numFmtId="3" fontId="6" fillId="4" borderId="2" xfId="8" applyNumberFormat="1" applyFont="1" applyFill="1" applyBorder="1" applyAlignment="1">
      <alignment horizontal="center" vertical="top"/>
    </xf>
    <xf numFmtId="3" fontId="4" fillId="4" borderId="0" xfId="7" applyNumberFormat="1" applyFont="1" applyFill="1" applyAlignment="1">
      <alignment horizontal="center"/>
    </xf>
    <xf numFmtId="3" fontId="7" fillId="4" borderId="0" xfId="7" applyNumberFormat="1" applyFont="1" applyFill="1" applyAlignment="1">
      <alignment horizontal="center"/>
    </xf>
    <xf numFmtId="3" fontId="5" fillId="4" borderId="1" xfId="7" applyNumberFormat="1" applyFont="1" applyFill="1" applyBorder="1" applyAlignment="1">
      <alignment horizontal="center" vertical="center"/>
    </xf>
    <xf numFmtId="3" fontId="5" fillId="4" borderId="6" xfId="7" applyNumberFormat="1" applyFont="1" applyFill="1" applyBorder="1" applyAlignment="1">
      <alignment horizontal="center" vertical="center"/>
    </xf>
    <xf numFmtId="3" fontId="5" fillId="4" borderId="2" xfId="7" applyNumberFormat="1" applyFont="1" applyFill="1" applyBorder="1" applyAlignment="1">
      <alignment horizontal="center" vertical="center"/>
    </xf>
    <xf numFmtId="3" fontId="5" fillId="4" borderId="5" xfId="7" applyNumberFormat="1" applyFont="1" applyFill="1" applyBorder="1" applyAlignment="1">
      <alignment horizontal="center"/>
    </xf>
    <xf numFmtId="3" fontId="5" fillId="4" borderId="15" xfId="7" applyNumberFormat="1" applyFont="1" applyFill="1" applyBorder="1" applyAlignment="1">
      <alignment horizontal="center"/>
    </xf>
    <xf numFmtId="3" fontId="5" fillId="4" borderId="10" xfId="7" applyNumberFormat="1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/>
    </xf>
    <xf numFmtId="3" fontId="5" fillId="4" borderId="14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 vertical="top"/>
    </xf>
    <xf numFmtId="3" fontId="6" fillId="4" borderId="6" xfId="0" applyNumberFormat="1" applyFont="1" applyFill="1" applyBorder="1" applyAlignment="1">
      <alignment horizontal="center" vertical="top"/>
    </xf>
    <xf numFmtId="3" fontId="6" fillId="4" borderId="2" xfId="0" applyNumberFormat="1" applyFont="1" applyFill="1" applyBorder="1" applyAlignment="1">
      <alignment horizontal="center" vertical="top"/>
    </xf>
    <xf numFmtId="3" fontId="4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/>
    </xf>
    <xf numFmtId="3" fontId="5" fillId="4" borderId="15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3"/>
    <cellStyle name="Comma 3 2" xfId="4"/>
    <cellStyle name="Normal" xfId="0" builtinId="0"/>
    <cellStyle name="Normal 2" xfId="5"/>
    <cellStyle name="Normal 3" xfId="6"/>
    <cellStyle name="ปกติ 2" xfId="7"/>
    <cellStyle name="ปกติ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371"/>
  <sheetViews>
    <sheetView tabSelected="1" zoomScale="115" zoomScaleNormal="115" workbookViewId="0">
      <pane ySplit="6" topLeftCell="A31" activePane="bottomLeft" state="frozen"/>
      <selection pane="bottomLeft" activeCell="F20" sqref="F20"/>
    </sheetView>
  </sheetViews>
  <sheetFormatPr defaultRowHeight="12.75"/>
  <cols>
    <col min="1" max="1" width="3" style="68" bestFit="1" customWidth="1"/>
    <col min="2" max="2" width="12.5703125" style="45" customWidth="1"/>
    <col min="3" max="3" width="5.140625" style="68" customWidth="1"/>
    <col min="4" max="4" width="8" style="68" bestFit="1" customWidth="1"/>
    <col min="5" max="6" width="7.42578125" style="69" bestFit="1" customWidth="1"/>
    <col min="7" max="7" width="7.42578125" style="101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102" bestFit="1" customWidth="1"/>
    <col min="15" max="17" width="5.85546875" style="68" bestFit="1" customWidth="1"/>
    <col min="18" max="18" width="8.7109375" style="102" bestFit="1" customWidth="1"/>
    <col min="19" max="19" width="7.5703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183">
        <v>1</v>
      </c>
      <c r="B7" s="47" t="s">
        <v>5</v>
      </c>
      <c r="C7" s="48" t="s">
        <v>182</v>
      </c>
      <c r="D7" s="48">
        <v>0</v>
      </c>
      <c r="E7" s="70">
        <v>14</v>
      </c>
      <c r="F7" s="70">
        <v>11</v>
      </c>
      <c r="G7" s="71">
        <f>SUM(E7:F7)</f>
        <v>25</v>
      </c>
      <c r="H7" s="70">
        <v>13</v>
      </c>
      <c r="I7" s="70">
        <v>13</v>
      </c>
      <c r="J7" s="70">
        <v>13</v>
      </c>
      <c r="K7" s="70">
        <v>11</v>
      </c>
      <c r="L7" s="70">
        <v>5</v>
      </c>
      <c r="M7" s="70">
        <v>8</v>
      </c>
      <c r="N7" s="71">
        <f>SUM(H7:M7)</f>
        <v>63</v>
      </c>
      <c r="O7" s="70">
        <v>0</v>
      </c>
      <c r="P7" s="70">
        <v>0</v>
      </c>
      <c r="Q7" s="70">
        <v>0</v>
      </c>
      <c r="R7" s="71">
        <f>SUM(O7:Q7)</f>
        <v>0</v>
      </c>
      <c r="S7" s="70">
        <f>G7+N7+R7</f>
        <v>88</v>
      </c>
      <c r="U7" s="49"/>
      <c r="V7" s="49"/>
      <c r="W7" s="49"/>
      <c r="X7" s="49"/>
      <c r="Y7" s="49"/>
      <c r="Z7" s="49"/>
    </row>
    <row r="8" spans="1:27" ht="19.5">
      <c r="A8" s="184"/>
      <c r="B8" s="50" t="s">
        <v>231</v>
      </c>
      <c r="C8" s="48" t="s">
        <v>183</v>
      </c>
      <c r="D8" s="48">
        <v>0</v>
      </c>
      <c r="E8" s="70">
        <v>15</v>
      </c>
      <c r="F8" s="70">
        <v>12</v>
      </c>
      <c r="G8" s="71">
        <f>SUM(E8:F8)</f>
        <v>27</v>
      </c>
      <c r="H8" s="70">
        <v>14</v>
      </c>
      <c r="I8" s="70">
        <v>6</v>
      </c>
      <c r="J8" s="70">
        <v>8</v>
      </c>
      <c r="K8" s="70">
        <v>10</v>
      </c>
      <c r="L8" s="70">
        <v>10</v>
      </c>
      <c r="M8" s="70">
        <v>5</v>
      </c>
      <c r="N8" s="71">
        <f>SUM(H8:M8)</f>
        <v>53</v>
      </c>
      <c r="O8" s="70">
        <v>0</v>
      </c>
      <c r="P8" s="70">
        <v>0</v>
      </c>
      <c r="Q8" s="70">
        <v>0</v>
      </c>
      <c r="R8" s="71">
        <f>SUM(O8:Q8)</f>
        <v>0</v>
      </c>
      <c r="S8" s="70">
        <f>G8+N8+R8</f>
        <v>80</v>
      </c>
      <c r="U8" s="49"/>
      <c r="V8" s="49"/>
      <c r="W8" s="49"/>
      <c r="X8" s="49"/>
      <c r="Y8" s="49"/>
      <c r="Z8" s="49"/>
    </row>
    <row r="9" spans="1:27" ht="19.5">
      <c r="A9" s="184"/>
      <c r="B9" s="50"/>
      <c r="C9" s="51" t="s">
        <v>3</v>
      </c>
      <c r="D9" s="48">
        <v>0</v>
      </c>
      <c r="E9" s="71">
        <f>SUM(E7:E8)</f>
        <v>29</v>
      </c>
      <c r="F9" s="71">
        <f t="shared" ref="F9:R9" si="0">SUM(F7:F8)</f>
        <v>23</v>
      </c>
      <c r="G9" s="71">
        <f t="shared" si="0"/>
        <v>52</v>
      </c>
      <c r="H9" s="71">
        <f t="shared" si="0"/>
        <v>27</v>
      </c>
      <c r="I9" s="71">
        <f t="shared" si="0"/>
        <v>19</v>
      </c>
      <c r="J9" s="71">
        <f t="shared" si="0"/>
        <v>21</v>
      </c>
      <c r="K9" s="71">
        <f t="shared" si="0"/>
        <v>21</v>
      </c>
      <c r="L9" s="71">
        <f t="shared" si="0"/>
        <v>15</v>
      </c>
      <c r="M9" s="71">
        <f t="shared" si="0"/>
        <v>13</v>
      </c>
      <c r="N9" s="71">
        <f t="shared" si="0"/>
        <v>116</v>
      </c>
      <c r="O9" s="71">
        <f t="shared" si="0"/>
        <v>0</v>
      </c>
      <c r="P9" s="71">
        <f t="shared" si="0"/>
        <v>0</v>
      </c>
      <c r="Q9" s="71">
        <f t="shared" si="0"/>
        <v>0</v>
      </c>
      <c r="R9" s="71">
        <f t="shared" si="0"/>
        <v>0</v>
      </c>
      <c r="S9" s="71">
        <f>G9+N9+R9</f>
        <v>168</v>
      </c>
    </row>
    <row r="10" spans="1:27" ht="19.5">
      <c r="A10" s="185"/>
      <c r="B10" s="52"/>
      <c r="C10" s="53" t="s">
        <v>4</v>
      </c>
      <c r="D10" s="48">
        <v>0</v>
      </c>
      <c r="E10" s="70">
        <v>1</v>
      </c>
      <c r="F10" s="70">
        <v>1</v>
      </c>
      <c r="G10" s="71">
        <f>SUM(E10:F10)</f>
        <v>2</v>
      </c>
      <c r="H10" s="70">
        <v>1</v>
      </c>
      <c r="I10" s="70">
        <v>1</v>
      </c>
      <c r="J10" s="70">
        <v>1</v>
      </c>
      <c r="K10" s="70">
        <v>1</v>
      </c>
      <c r="L10" s="70">
        <v>1</v>
      </c>
      <c r="M10" s="70">
        <v>1</v>
      </c>
      <c r="N10" s="71">
        <f>SUM(H10:M10)</f>
        <v>6</v>
      </c>
      <c r="O10" s="70">
        <v>0</v>
      </c>
      <c r="P10" s="70">
        <v>0</v>
      </c>
      <c r="Q10" s="70">
        <v>0</v>
      </c>
      <c r="R10" s="71">
        <v>0</v>
      </c>
      <c r="S10" s="70">
        <f>SUM(G10+N10+R10)</f>
        <v>8</v>
      </c>
      <c r="U10" s="54"/>
      <c r="V10" s="54"/>
      <c r="W10" s="54"/>
      <c r="X10" s="54"/>
      <c r="Y10" s="54"/>
    </row>
    <row r="11" spans="1:27" ht="19.5">
      <c r="A11" s="183">
        <v>2</v>
      </c>
      <c r="B11" s="47" t="s">
        <v>6</v>
      </c>
      <c r="C11" s="48" t="s">
        <v>182</v>
      </c>
      <c r="D11" s="48">
        <v>0</v>
      </c>
      <c r="E11" s="70">
        <v>17</v>
      </c>
      <c r="F11" s="70">
        <v>4</v>
      </c>
      <c r="G11" s="71">
        <f>SUM(E11:F11)</f>
        <v>21</v>
      </c>
      <c r="H11" s="70">
        <v>7</v>
      </c>
      <c r="I11" s="70">
        <v>12</v>
      </c>
      <c r="J11" s="70">
        <v>12</v>
      </c>
      <c r="K11" s="70">
        <v>10</v>
      </c>
      <c r="L11" s="70">
        <v>8</v>
      </c>
      <c r="M11" s="70">
        <v>11</v>
      </c>
      <c r="N11" s="71">
        <f>SUM(H11:M11)</f>
        <v>60</v>
      </c>
      <c r="O11" s="70">
        <v>15</v>
      </c>
      <c r="P11" s="70">
        <v>13</v>
      </c>
      <c r="Q11" s="70">
        <v>13</v>
      </c>
      <c r="R11" s="71">
        <f>SUM(O11:Q11)</f>
        <v>41</v>
      </c>
      <c r="S11" s="70">
        <f>G11+N11+R11</f>
        <v>122</v>
      </c>
      <c r="U11" s="55"/>
      <c r="V11" s="55"/>
      <c r="W11" s="55"/>
      <c r="X11" s="55"/>
      <c r="Y11" s="55"/>
      <c r="Z11" s="55"/>
    </row>
    <row r="12" spans="1:27" ht="19.5">
      <c r="A12" s="184"/>
      <c r="B12" s="50" t="s">
        <v>7</v>
      </c>
      <c r="C12" s="48" t="s">
        <v>183</v>
      </c>
      <c r="D12" s="48">
        <v>0</v>
      </c>
      <c r="E12" s="70">
        <v>21</v>
      </c>
      <c r="F12" s="70">
        <v>15</v>
      </c>
      <c r="G12" s="71">
        <f>SUM(E12:F12)</f>
        <v>36</v>
      </c>
      <c r="H12" s="70">
        <v>11</v>
      </c>
      <c r="I12" s="70">
        <v>11</v>
      </c>
      <c r="J12" s="70">
        <v>14</v>
      </c>
      <c r="K12" s="70">
        <v>11</v>
      </c>
      <c r="L12" s="70">
        <v>10</v>
      </c>
      <c r="M12" s="70">
        <v>15</v>
      </c>
      <c r="N12" s="71">
        <f>SUM(H12:M12)</f>
        <v>72</v>
      </c>
      <c r="O12" s="70">
        <v>9</v>
      </c>
      <c r="P12" s="70">
        <v>13</v>
      </c>
      <c r="Q12" s="70">
        <v>10</v>
      </c>
      <c r="R12" s="71">
        <f>SUM(O12:Q12)</f>
        <v>32</v>
      </c>
      <c r="S12" s="70">
        <f>G12+N12+R12</f>
        <v>140</v>
      </c>
      <c r="U12" s="55"/>
      <c r="V12" s="55"/>
      <c r="W12" s="55"/>
      <c r="X12" s="55"/>
      <c r="Y12" s="55"/>
      <c r="Z12" s="55"/>
    </row>
    <row r="13" spans="1:27" ht="19.5">
      <c r="A13" s="184"/>
      <c r="B13" s="50"/>
      <c r="C13" s="51" t="s">
        <v>3</v>
      </c>
      <c r="D13" s="48">
        <v>0</v>
      </c>
      <c r="E13" s="71">
        <f>SUM(E11:E12)</f>
        <v>38</v>
      </c>
      <c r="F13" s="71">
        <f t="shared" ref="F13:R13" si="1">SUM(F11:F12)</f>
        <v>19</v>
      </c>
      <c r="G13" s="71">
        <f t="shared" si="1"/>
        <v>57</v>
      </c>
      <c r="H13" s="71">
        <f t="shared" si="1"/>
        <v>18</v>
      </c>
      <c r="I13" s="71">
        <f t="shared" si="1"/>
        <v>23</v>
      </c>
      <c r="J13" s="71">
        <f t="shared" si="1"/>
        <v>26</v>
      </c>
      <c r="K13" s="71">
        <f t="shared" si="1"/>
        <v>21</v>
      </c>
      <c r="L13" s="71">
        <f t="shared" si="1"/>
        <v>18</v>
      </c>
      <c r="M13" s="71">
        <f t="shared" si="1"/>
        <v>26</v>
      </c>
      <c r="N13" s="71">
        <f t="shared" si="1"/>
        <v>132</v>
      </c>
      <c r="O13" s="71">
        <f t="shared" si="1"/>
        <v>24</v>
      </c>
      <c r="P13" s="71">
        <f t="shared" si="1"/>
        <v>26</v>
      </c>
      <c r="Q13" s="71">
        <f t="shared" si="1"/>
        <v>23</v>
      </c>
      <c r="R13" s="71">
        <f t="shared" si="1"/>
        <v>73</v>
      </c>
      <c r="S13" s="71">
        <f>G13+N13+R13</f>
        <v>262</v>
      </c>
      <c r="U13" s="54"/>
      <c r="V13" s="54"/>
      <c r="W13" s="54"/>
      <c r="X13" s="54"/>
      <c r="Y13" s="54"/>
    </row>
    <row r="14" spans="1:27" ht="19.5">
      <c r="A14" s="185"/>
      <c r="B14" s="52"/>
      <c r="C14" s="53" t="s">
        <v>4</v>
      </c>
      <c r="D14" s="48">
        <v>0</v>
      </c>
      <c r="E14" s="70">
        <v>2</v>
      </c>
      <c r="F14" s="70">
        <v>1</v>
      </c>
      <c r="G14" s="71">
        <f>SUM(E14:F14)</f>
        <v>3</v>
      </c>
      <c r="H14" s="70">
        <v>1</v>
      </c>
      <c r="I14" s="70">
        <v>1</v>
      </c>
      <c r="J14" s="70">
        <v>1</v>
      </c>
      <c r="K14" s="70">
        <v>1</v>
      </c>
      <c r="L14" s="70">
        <v>1</v>
      </c>
      <c r="M14" s="70">
        <v>1</v>
      </c>
      <c r="N14" s="71">
        <f>SUM(H14:M14)</f>
        <v>6</v>
      </c>
      <c r="O14" s="70">
        <v>1</v>
      </c>
      <c r="P14" s="70">
        <v>1</v>
      </c>
      <c r="Q14" s="70">
        <v>1</v>
      </c>
      <c r="R14" s="71">
        <f>SUM(O14:Q14)</f>
        <v>3</v>
      </c>
      <c r="S14" s="70">
        <f>SUM(G14+N14+R14)</f>
        <v>12</v>
      </c>
      <c r="U14" s="55"/>
      <c r="V14" s="55"/>
      <c r="W14" s="55"/>
      <c r="X14" s="55"/>
      <c r="Y14" s="55"/>
      <c r="Z14" s="55"/>
      <c r="AA14" s="54"/>
    </row>
    <row r="15" spans="1:27" ht="19.5">
      <c r="A15" s="183">
        <v>3</v>
      </c>
      <c r="B15" s="47" t="s">
        <v>8</v>
      </c>
      <c r="C15" s="48" t="s">
        <v>182</v>
      </c>
      <c r="D15" s="48">
        <v>0</v>
      </c>
      <c r="E15" s="70">
        <v>1</v>
      </c>
      <c r="F15" s="70">
        <v>3</v>
      </c>
      <c r="G15" s="71">
        <f>SUM(E15:F15)</f>
        <v>4</v>
      </c>
      <c r="H15" s="70">
        <v>1</v>
      </c>
      <c r="I15" s="70">
        <v>7</v>
      </c>
      <c r="J15" s="70">
        <v>1</v>
      </c>
      <c r="K15" s="70">
        <v>1</v>
      </c>
      <c r="L15" s="70">
        <v>0</v>
      </c>
      <c r="M15" s="70">
        <v>2</v>
      </c>
      <c r="N15" s="71">
        <f>SUM(H15:M15)</f>
        <v>12</v>
      </c>
      <c r="O15" s="70">
        <v>0</v>
      </c>
      <c r="P15" s="70">
        <v>0</v>
      </c>
      <c r="Q15" s="70">
        <v>0</v>
      </c>
      <c r="R15" s="71">
        <f>SUM(O15:Q15)</f>
        <v>0</v>
      </c>
      <c r="S15" s="70">
        <f>G15+N15+R15</f>
        <v>16</v>
      </c>
      <c r="U15" s="55"/>
      <c r="V15" s="55"/>
      <c r="W15" s="55"/>
      <c r="X15" s="55"/>
      <c r="Y15" s="55"/>
      <c r="Z15" s="55"/>
      <c r="AA15" s="54"/>
    </row>
    <row r="16" spans="1:27" ht="19.5">
      <c r="A16" s="184"/>
      <c r="B16" s="50" t="s">
        <v>9</v>
      </c>
      <c r="C16" s="48" t="s">
        <v>183</v>
      </c>
      <c r="D16" s="48">
        <v>0</v>
      </c>
      <c r="E16" s="70">
        <v>4</v>
      </c>
      <c r="F16" s="70">
        <v>1</v>
      </c>
      <c r="G16" s="71">
        <f>SUM(E16:F16)</f>
        <v>5</v>
      </c>
      <c r="H16" s="70">
        <v>2</v>
      </c>
      <c r="I16" s="70">
        <v>1</v>
      </c>
      <c r="J16" s="70">
        <v>1</v>
      </c>
      <c r="K16" s="70">
        <v>5</v>
      </c>
      <c r="L16" s="70">
        <v>4</v>
      </c>
      <c r="M16" s="70">
        <v>1</v>
      </c>
      <c r="N16" s="71">
        <f>SUM(H16:M16)</f>
        <v>14</v>
      </c>
      <c r="O16" s="70">
        <v>0</v>
      </c>
      <c r="P16" s="70">
        <v>0</v>
      </c>
      <c r="Q16" s="70">
        <v>0</v>
      </c>
      <c r="R16" s="71">
        <f>SUM(O16:Q16)</f>
        <v>0</v>
      </c>
      <c r="S16" s="70">
        <f>G16+N16+R16</f>
        <v>19</v>
      </c>
      <c r="U16" s="54"/>
      <c r="V16" s="54"/>
      <c r="W16" s="54"/>
      <c r="X16" s="54"/>
      <c r="Y16" s="54"/>
      <c r="Z16" s="54"/>
      <c r="AA16" s="54"/>
    </row>
    <row r="17" spans="1:28" ht="19.5">
      <c r="A17" s="184"/>
      <c r="B17" s="50"/>
      <c r="C17" s="51" t="s">
        <v>3</v>
      </c>
      <c r="D17" s="48">
        <v>0</v>
      </c>
      <c r="E17" s="71">
        <f>SUM(E15:E16)</f>
        <v>5</v>
      </c>
      <c r="F17" s="71">
        <f t="shared" ref="F17:R17" si="2">SUM(F15:F16)</f>
        <v>4</v>
      </c>
      <c r="G17" s="71">
        <f t="shared" si="2"/>
        <v>9</v>
      </c>
      <c r="H17" s="71">
        <f t="shared" si="2"/>
        <v>3</v>
      </c>
      <c r="I17" s="71">
        <f t="shared" si="2"/>
        <v>8</v>
      </c>
      <c r="J17" s="71">
        <f t="shared" si="2"/>
        <v>2</v>
      </c>
      <c r="K17" s="71">
        <f t="shared" si="2"/>
        <v>6</v>
      </c>
      <c r="L17" s="71">
        <f t="shared" si="2"/>
        <v>4</v>
      </c>
      <c r="M17" s="71">
        <f t="shared" si="2"/>
        <v>3</v>
      </c>
      <c r="N17" s="71">
        <f t="shared" si="2"/>
        <v>26</v>
      </c>
      <c r="O17" s="71">
        <f t="shared" si="2"/>
        <v>0</v>
      </c>
      <c r="P17" s="71">
        <f t="shared" si="2"/>
        <v>0</v>
      </c>
      <c r="Q17" s="71">
        <f t="shared" si="2"/>
        <v>0</v>
      </c>
      <c r="R17" s="71">
        <f t="shared" si="2"/>
        <v>0</v>
      </c>
      <c r="S17" s="71">
        <f>G17+N17+R17</f>
        <v>35</v>
      </c>
    </row>
    <row r="18" spans="1:28" ht="19.5">
      <c r="A18" s="185"/>
      <c r="B18" s="52"/>
      <c r="C18" s="53" t="s">
        <v>4</v>
      </c>
      <c r="D18" s="48">
        <v>0</v>
      </c>
      <c r="E18" s="70">
        <v>1</v>
      </c>
      <c r="F18" s="70">
        <v>1</v>
      </c>
      <c r="G18" s="71">
        <f>SUM(E18:F18)</f>
        <v>2</v>
      </c>
      <c r="H18" s="70">
        <v>1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1">
        <f>SUM(H18:M18)</f>
        <v>6</v>
      </c>
      <c r="O18" s="70">
        <v>0</v>
      </c>
      <c r="P18" s="70">
        <v>0</v>
      </c>
      <c r="Q18" s="70">
        <v>0</v>
      </c>
      <c r="R18" s="71">
        <v>0</v>
      </c>
      <c r="S18" s="70">
        <f>SUM(G18+N18+R18)</f>
        <v>8</v>
      </c>
    </row>
    <row r="19" spans="1:28" ht="19.5">
      <c r="A19" s="183">
        <v>4</v>
      </c>
      <c r="B19" s="47" t="s">
        <v>10</v>
      </c>
      <c r="C19" s="48" t="s">
        <v>182</v>
      </c>
      <c r="D19" s="48">
        <v>0</v>
      </c>
      <c r="E19" s="70">
        <v>5</v>
      </c>
      <c r="F19" s="70">
        <v>3</v>
      </c>
      <c r="G19" s="70">
        <f>SUM(E19:F19)</f>
        <v>8</v>
      </c>
      <c r="H19" s="70">
        <v>11</v>
      </c>
      <c r="I19" s="70">
        <v>8</v>
      </c>
      <c r="J19" s="70">
        <v>8</v>
      </c>
      <c r="K19" s="70">
        <v>6</v>
      </c>
      <c r="L19" s="70">
        <v>6</v>
      </c>
      <c r="M19" s="70">
        <v>3</v>
      </c>
      <c r="N19" s="70">
        <f>SUM(H19:M19)</f>
        <v>42</v>
      </c>
      <c r="O19" s="70">
        <v>0</v>
      </c>
      <c r="P19" s="70">
        <v>0</v>
      </c>
      <c r="Q19" s="70">
        <v>0</v>
      </c>
      <c r="R19" s="70">
        <f>SUM(O19:Q19)</f>
        <v>0</v>
      </c>
      <c r="S19" s="70">
        <f>G19+N19+R19</f>
        <v>50</v>
      </c>
    </row>
    <row r="20" spans="1:28" ht="19.5">
      <c r="A20" s="184"/>
      <c r="B20" s="50" t="s">
        <v>11</v>
      </c>
      <c r="C20" s="48" t="s">
        <v>183</v>
      </c>
      <c r="D20" s="48">
        <v>0</v>
      </c>
      <c r="E20" s="70">
        <v>4</v>
      </c>
      <c r="F20" s="70">
        <v>6</v>
      </c>
      <c r="G20" s="70">
        <f>SUM(E20:F20)</f>
        <v>10</v>
      </c>
      <c r="H20" s="70">
        <v>11</v>
      </c>
      <c r="I20" s="70">
        <v>9</v>
      </c>
      <c r="J20" s="70">
        <v>7</v>
      </c>
      <c r="K20" s="70">
        <v>9</v>
      </c>
      <c r="L20" s="70">
        <v>6</v>
      </c>
      <c r="M20" s="70">
        <v>4</v>
      </c>
      <c r="N20" s="70">
        <f>SUM(H20:M20)</f>
        <v>46</v>
      </c>
      <c r="O20" s="70">
        <v>0</v>
      </c>
      <c r="P20" s="70">
        <v>0</v>
      </c>
      <c r="Q20" s="70">
        <v>0</v>
      </c>
      <c r="R20" s="70">
        <f>SUM(O20:Q20)</f>
        <v>0</v>
      </c>
      <c r="S20" s="70">
        <f>G20+N20+R20</f>
        <v>56</v>
      </c>
    </row>
    <row r="21" spans="1:28" ht="19.5">
      <c r="A21" s="184"/>
      <c r="B21" s="50"/>
      <c r="C21" s="51" t="s">
        <v>3</v>
      </c>
      <c r="D21" s="51">
        <v>0</v>
      </c>
      <c r="E21" s="71">
        <f>SUM(E19:E20)</f>
        <v>9</v>
      </c>
      <c r="F21" s="71">
        <f t="shared" ref="F21:R21" si="3">SUM(F19:F20)</f>
        <v>9</v>
      </c>
      <c r="G21" s="71">
        <f t="shared" si="3"/>
        <v>18</v>
      </c>
      <c r="H21" s="71">
        <f t="shared" si="3"/>
        <v>22</v>
      </c>
      <c r="I21" s="71">
        <f t="shared" si="3"/>
        <v>17</v>
      </c>
      <c r="J21" s="71">
        <f t="shared" si="3"/>
        <v>15</v>
      </c>
      <c r="K21" s="71">
        <f t="shared" si="3"/>
        <v>15</v>
      </c>
      <c r="L21" s="71">
        <f t="shared" si="3"/>
        <v>12</v>
      </c>
      <c r="M21" s="71">
        <f t="shared" si="3"/>
        <v>7</v>
      </c>
      <c r="N21" s="71">
        <f t="shared" si="3"/>
        <v>88</v>
      </c>
      <c r="O21" s="71">
        <f t="shared" si="3"/>
        <v>0</v>
      </c>
      <c r="P21" s="71">
        <f t="shared" si="3"/>
        <v>0</v>
      </c>
      <c r="Q21" s="71">
        <f t="shared" si="3"/>
        <v>0</v>
      </c>
      <c r="R21" s="71">
        <f t="shared" si="3"/>
        <v>0</v>
      </c>
      <c r="S21" s="71">
        <f>G21+N21+R21</f>
        <v>106</v>
      </c>
    </row>
    <row r="22" spans="1:28" ht="19.5">
      <c r="A22" s="185"/>
      <c r="B22" s="52"/>
      <c r="C22" s="53" t="s">
        <v>4</v>
      </c>
      <c r="D22" s="48">
        <v>0</v>
      </c>
      <c r="E22" s="70">
        <v>1</v>
      </c>
      <c r="F22" s="70">
        <v>1</v>
      </c>
      <c r="G22" s="70">
        <f>SUM(E22:F22)</f>
        <v>2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0">
        <f>SUM(H22:M22)</f>
        <v>6</v>
      </c>
      <c r="O22" s="70">
        <v>0</v>
      </c>
      <c r="P22" s="70">
        <v>0</v>
      </c>
      <c r="Q22" s="70">
        <v>0</v>
      </c>
      <c r="R22" s="70">
        <v>0</v>
      </c>
      <c r="S22" s="70">
        <f>SUM(G22+N22+R22)</f>
        <v>8</v>
      </c>
    </row>
    <row r="23" spans="1:28" ht="19.5">
      <c r="A23" s="183">
        <v>5</v>
      </c>
      <c r="B23" s="47" t="s">
        <v>12</v>
      </c>
      <c r="C23" s="48" t="s">
        <v>182</v>
      </c>
      <c r="D23" s="48">
        <v>0</v>
      </c>
      <c r="E23" s="70">
        <v>29</v>
      </c>
      <c r="F23" s="70">
        <v>23</v>
      </c>
      <c r="G23" s="71">
        <f>SUM(D23:F23)</f>
        <v>52</v>
      </c>
      <c r="H23" s="70">
        <v>29</v>
      </c>
      <c r="I23" s="70">
        <v>21</v>
      </c>
      <c r="J23" s="70">
        <v>23</v>
      </c>
      <c r="K23" s="70">
        <v>22</v>
      </c>
      <c r="L23" s="70">
        <v>29</v>
      </c>
      <c r="M23" s="70">
        <v>33</v>
      </c>
      <c r="N23" s="71">
        <f>SUM(H23:M23)</f>
        <v>157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209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184"/>
      <c r="B24" s="50" t="s">
        <v>243</v>
      </c>
      <c r="C24" s="48" t="s">
        <v>183</v>
      </c>
      <c r="D24" s="48">
        <v>0</v>
      </c>
      <c r="E24" s="70">
        <v>19</v>
      </c>
      <c r="F24" s="70">
        <v>28</v>
      </c>
      <c r="G24" s="71">
        <f>SUM(D24:F24)</f>
        <v>47</v>
      </c>
      <c r="H24" s="70">
        <v>38</v>
      </c>
      <c r="I24" s="70">
        <v>31</v>
      </c>
      <c r="J24" s="70">
        <v>27</v>
      </c>
      <c r="K24" s="70">
        <v>24</v>
      </c>
      <c r="L24" s="70">
        <v>32</v>
      </c>
      <c r="M24" s="70">
        <v>20</v>
      </c>
      <c r="N24" s="71">
        <f>SUM(H24:M24)</f>
        <v>172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219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184"/>
      <c r="B25" s="50" t="s">
        <v>244</v>
      </c>
      <c r="C25" s="51" t="s">
        <v>3</v>
      </c>
      <c r="D25" s="51">
        <f>SUM(D23:D24)</f>
        <v>0</v>
      </c>
      <c r="E25" s="51">
        <f t="shared" ref="E25:R25" si="4">SUM(E23:E24)</f>
        <v>48</v>
      </c>
      <c r="F25" s="51">
        <f>SUM(F23:F24)</f>
        <v>51</v>
      </c>
      <c r="G25" s="51">
        <f>SUM(G23:G24)</f>
        <v>99</v>
      </c>
      <c r="H25" s="51">
        <f t="shared" si="4"/>
        <v>67</v>
      </c>
      <c r="I25" s="51">
        <f t="shared" si="4"/>
        <v>52</v>
      </c>
      <c r="J25" s="51">
        <f t="shared" si="4"/>
        <v>50</v>
      </c>
      <c r="K25" s="51">
        <f t="shared" si="4"/>
        <v>46</v>
      </c>
      <c r="L25" s="51">
        <f t="shared" si="4"/>
        <v>61</v>
      </c>
      <c r="M25" s="51">
        <f t="shared" si="4"/>
        <v>53</v>
      </c>
      <c r="N25" s="51">
        <f t="shared" si="4"/>
        <v>329</v>
      </c>
      <c r="O25" s="51">
        <f t="shared" si="4"/>
        <v>0</v>
      </c>
      <c r="P25" s="51">
        <f t="shared" si="4"/>
        <v>0</v>
      </c>
      <c r="Q25" s="51">
        <f t="shared" si="4"/>
        <v>0</v>
      </c>
      <c r="R25" s="51">
        <f t="shared" si="4"/>
        <v>0</v>
      </c>
      <c r="S25" s="71">
        <f>G25+N25+R25</f>
        <v>428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185"/>
      <c r="B26" s="52"/>
      <c r="C26" s="53" t="s">
        <v>4</v>
      </c>
      <c r="D26" s="48">
        <v>0</v>
      </c>
      <c r="E26" s="70">
        <v>2</v>
      </c>
      <c r="F26" s="70">
        <v>2</v>
      </c>
      <c r="G26" s="71">
        <f>SUM(D26:F26)</f>
        <v>4</v>
      </c>
      <c r="H26" s="70">
        <v>2</v>
      </c>
      <c r="I26" s="70">
        <v>2</v>
      </c>
      <c r="J26" s="70">
        <v>2</v>
      </c>
      <c r="K26" s="70">
        <v>2</v>
      </c>
      <c r="L26" s="70">
        <v>2</v>
      </c>
      <c r="M26" s="70">
        <v>2</v>
      </c>
      <c r="N26" s="71">
        <f>SUM(H26:M26)</f>
        <v>12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16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6</v>
      </c>
      <c r="B27" s="47" t="s">
        <v>14</v>
      </c>
      <c r="C27" s="48" t="s">
        <v>182</v>
      </c>
      <c r="D27" s="48">
        <v>0</v>
      </c>
      <c r="E27" s="70">
        <v>11</v>
      </c>
      <c r="F27" s="70">
        <v>6</v>
      </c>
      <c r="G27" s="70">
        <f>SUM(E27:F27)</f>
        <v>17</v>
      </c>
      <c r="H27" s="70">
        <v>9</v>
      </c>
      <c r="I27" s="70">
        <v>16</v>
      </c>
      <c r="J27" s="70">
        <v>11</v>
      </c>
      <c r="K27" s="70">
        <v>8</v>
      </c>
      <c r="L27" s="70">
        <v>7</v>
      </c>
      <c r="M27" s="70">
        <v>6</v>
      </c>
      <c r="N27" s="70">
        <f>SUM(H27:M27)</f>
        <v>57</v>
      </c>
      <c r="O27" s="70">
        <v>0</v>
      </c>
      <c r="P27" s="70">
        <v>0</v>
      </c>
      <c r="Q27" s="70">
        <v>0</v>
      </c>
      <c r="R27" s="70">
        <f>SUM(O27:Q27)</f>
        <v>0</v>
      </c>
      <c r="S27" s="70">
        <f>G27+N27+R27</f>
        <v>74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15</v>
      </c>
      <c r="C28" s="48" t="s">
        <v>183</v>
      </c>
      <c r="D28" s="48">
        <v>0</v>
      </c>
      <c r="E28" s="70">
        <v>10</v>
      </c>
      <c r="F28" s="70">
        <v>4</v>
      </c>
      <c r="G28" s="70">
        <f>SUM(E28:F28)</f>
        <v>14</v>
      </c>
      <c r="H28" s="70">
        <v>15</v>
      </c>
      <c r="I28" s="70">
        <v>7</v>
      </c>
      <c r="J28" s="70">
        <v>7</v>
      </c>
      <c r="K28" s="70">
        <v>6</v>
      </c>
      <c r="L28" s="70">
        <v>10</v>
      </c>
      <c r="M28" s="70">
        <v>13</v>
      </c>
      <c r="N28" s="70">
        <f>SUM(H28:M28)</f>
        <v>58</v>
      </c>
      <c r="O28" s="70">
        <v>0</v>
      </c>
      <c r="P28" s="70">
        <v>0</v>
      </c>
      <c r="Q28" s="70">
        <v>0</v>
      </c>
      <c r="R28" s="70">
        <f>SUM(O28:Q28)</f>
        <v>0</v>
      </c>
      <c r="S28" s="70">
        <f>G28+N28+R28</f>
        <v>72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21</v>
      </c>
      <c r="F29" s="71">
        <f t="shared" ref="F29:R29" si="5">SUM(F27:F28)</f>
        <v>10</v>
      </c>
      <c r="G29" s="71">
        <f t="shared" si="5"/>
        <v>31</v>
      </c>
      <c r="H29" s="71">
        <f t="shared" si="5"/>
        <v>24</v>
      </c>
      <c r="I29" s="71">
        <f t="shared" si="5"/>
        <v>23</v>
      </c>
      <c r="J29" s="71">
        <f t="shared" si="5"/>
        <v>18</v>
      </c>
      <c r="K29" s="71">
        <f t="shared" si="5"/>
        <v>14</v>
      </c>
      <c r="L29" s="71">
        <f t="shared" si="5"/>
        <v>17</v>
      </c>
      <c r="M29" s="71">
        <f t="shared" si="5"/>
        <v>19</v>
      </c>
      <c r="N29" s="71">
        <f t="shared" si="5"/>
        <v>115</v>
      </c>
      <c r="O29" s="71">
        <f t="shared" si="5"/>
        <v>0</v>
      </c>
      <c r="P29" s="71">
        <f t="shared" si="5"/>
        <v>0</v>
      </c>
      <c r="Q29" s="71">
        <f t="shared" si="5"/>
        <v>0</v>
      </c>
      <c r="R29" s="71">
        <f t="shared" si="5"/>
        <v>0</v>
      </c>
      <c r="S29" s="71">
        <f>G29+N29+R29</f>
        <v>146</v>
      </c>
    </row>
    <row r="30" spans="1:28" ht="19.5">
      <c r="A30" s="58"/>
      <c r="B30" s="52"/>
      <c r="C30" s="48" t="s">
        <v>4</v>
      </c>
      <c r="D30" s="48">
        <v>0</v>
      </c>
      <c r="E30" s="70">
        <v>1</v>
      </c>
      <c r="F30" s="70">
        <v>1</v>
      </c>
      <c r="G30" s="70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0">
        <f>SUM(H30:M30)</f>
        <v>6</v>
      </c>
      <c r="O30" s="70">
        <v>0</v>
      </c>
      <c r="P30" s="70">
        <v>0</v>
      </c>
      <c r="Q30" s="70">
        <v>0</v>
      </c>
      <c r="R30" s="70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7</v>
      </c>
      <c r="B31" s="47" t="s">
        <v>16</v>
      </c>
      <c r="C31" s="48" t="s">
        <v>182</v>
      </c>
      <c r="D31" s="48">
        <v>0</v>
      </c>
      <c r="E31" s="70">
        <v>38</v>
      </c>
      <c r="F31" s="70">
        <v>34</v>
      </c>
      <c r="G31" s="70">
        <f>SUM(E31:F31)</f>
        <v>72</v>
      </c>
      <c r="H31" s="70">
        <v>31</v>
      </c>
      <c r="I31" s="70">
        <v>41</v>
      </c>
      <c r="J31" s="70">
        <v>43</v>
      </c>
      <c r="K31" s="70">
        <v>30</v>
      </c>
      <c r="L31" s="70">
        <v>20</v>
      </c>
      <c r="M31" s="70">
        <v>30</v>
      </c>
      <c r="N31" s="70">
        <f>SUM(H31:M31)</f>
        <v>195</v>
      </c>
      <c r="O31" s="70">
        <v>39</v>
      </c>
      <c r="P31" s="70">
        <v>51</v>
      </c>
      <c r="Q31" s="70">
        <v>35</v>
      </c>
      <c r="R31" s="70">
        <f>SUM(O31:Q31)</f>
        <v>125</v>
      </c>
      <c r="S31" s="70">
        <f t="shared" ref="S31:S37" si="6">G31+N31+R31</f>
        <v>392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17</v>
      </c>
      <c r="C32" s="48" t="s">
        <v>183</v>
      </c>
      <c r="D32" s="48">
        <v>0</v>
      </c>
      <c r="E32" s="70">
        <v>38</v>
      </c>
      <c r="F32" s="70">
        <v>21</v>
      </c>
      <c r="G32" s="70">
        <f>SUM(E32:F32)</f>
        <v>59</v>
      </c>
      <c r="H32" s="70">
        <v>31</v>
      </c>
      <c r="I32" s="70">
        <v>36</v>
      </c>
      <c r="J32" s="70">
        <v>27</v>
      </c>
      <c r="K32" s="70">
        <v>25</v>
      </c>
      <c r="L32" s="70">
        <v>43</v>
      </c>
      <c r="M32" s="70">
        <v>37</v>
      </c>
      <c r="N32" s="70">
        <f>SUM(H32:M32)</f>
        <v>199</v>
      </c>
      <c r="O32" s="70">
        <v>40</v>
      </c>
      <c r="P32" s="70">
        <v>52</v>
      </c>
      <c r="Q32" s="70">
        <v>28</v>
      </c>
      <c r="R32" s="70">
        <f>SUM(O32:Q32)</f>
        <v>120</v>
      </c>
      <c r="S32" s="70">
        <f t="shared" si="6"/>
        <v>378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76</v>
      </c>
      <c r="F33" s="71">
        <f t="shared" ref="F33:R33" si="7">SUM(F31:F32)</f>
        <v>55</v>
      </c>
      <c r="G33" s="71">
        <f t="shared" si="7"/>
        <v>131</v>
      </c>
      <c r="H33" s="71">
        <f t="shared" si="7"/>
        <v>62</v>
      </c>
      <c r="I33" s="71">
        <f t="shared" si="7"/>
        <v>77</v>
      </c>
      <c r="J33" s="71">
        <f t="shared" si="7"/>
        <v>70</v>
      </c>
      <c r="K33" s="71">
        <f t="shared" si="7"/>
        <v>55</v>
      </c>
      <c r="L33" s="71">
        <f t="shared" si="7"/>
        <v>63</v>
      </c>
      <c r="M33" s="71">
        <f t="shared" si="7"/>
        <v>67</v>
      </c>
      <c r="N33" s="71">
        <f t="shared" si="7"/>
        <v>394</v>
      </c>
      <c r="O33" s="71">
        <f t="shared" si="7"/>
        <v>79</v>
      </c>
      <c r="P33" s="71">
        <f t="shared" si="7"/>
        <v>103</v>
      </c>
      <c r="Q33" s="71">
        <f t="shared" si="7"/>
        <v>63</v>
      </c>
      <c r="R33" s="71">
        <f t="shared" si="7"/>
        <v>245</v>
      </c>
      <c r="S33" s="71">
        <f t="shared" si="6"/>
        <v>770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3</v>
      </c>
      <c r="F34" s="70">
        <v>2</v>
      </c>
      <c r="G34" s="70">
        <f>SUM(E34:F34)</f>
        <v>5</v>
      </c>
      <c r="H34" s="70">
        <v>2</v>
      </c>
      <c r="I34" s="70">
        <v>2</v>
      </c>
      <c r="J34" s="70">
        <v>2</v>
      </c>
      <c r="K34" s="70">
        <v>2</v>
      </c>
      <c r="L34" s="70">
        <v>2</v>
      </c>
      <c r="M34" s="70">
        <v>2</v>
      </c>
      <c r="N34" s="70">
        <f>SUM(H34:M34)</f>
        <v>12</v>
      </c>
      <c r="O34" s="70">
        <v>2</v>
      </c>
      <c r="P34" s="70">
        <v>3</v>
      </c>
      <c r="Q34" s="70">
        <v>2</v>
      </c>
      <c r="R34" s="70">
        <f>SUM(O34:Q34)</f>
        <v>7</v>
      </c>
      <c r="S34" s="71">
        <f t="shared" si="6"/>
        <v>24</v>
      </c>
      <c r="U34" s="54"/>
      <c r="V34" s="54"/>
      <c r="W34" s="55"/>
      <c r="X34" s="55"/>
      <c r="Y34" s="55"/>
      <c r="Z34" s="54"/>
    </row>
    <row r="35" spans="1:28" ht="19.5">
      <c r="A35" s="56">
        <v>8</v>
      </c>
      <c r="B35" s="47" t="s">
        <v>18</v>
      </c>
      <c r="C35" s="48" t="s">
        <v>182</v>
      </c>
      <c r="D35" s="48">
        <v>0</v>
      </c>
      <c r="E35" s="70">
        <v>4</v>
      </c>
      <c r="F35" s="70">
        <v>8</v>
      </c>
      <c r="G35" s="71">
        <f>SUM(E35:F35)</f>
        <v>12</v>
      </c>
      <c r="H35" s="70">
        <v>6</v>
      </c>
      <c r="I35" s="70">
        <v>7</v>
      </c>
      <c r="J35" s="70">
        <v>4</v>
      </c>
      <c r="K35" s="70">
        <v>5</v>
      </c>
      <c r="L35" s="70">
        <v>2</v>
      </c>
      <c r="M35" s="70">
        <v>4</v>
      </c>
      <c r="N35" s="71">
        <f>SUM(H35:M35)</f>
        <v>28</v>
      </c>
      <c r="O35" s="70">
        <v>0</v>
      </c>
      <c r="P35" s="70">
        <v>0</v>
      </c>
      <c r="Q35" s="70">
        <v>0</v>
      </c>
      <c r="R35" s="71">
        <f>SUM(O35:Q35)</f>
        <v>0</v>
      </c>
      <c r="S35" s="70">
        <f t="shared" si="6"/>
        <v>40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19</v>
      </c>
      <c r="C36" s="48" t="s">
        <v>183</v>
      </c>
      <c r="D36" s="48">
        <v>0</v>
      </c>
      <c r="E36" s="70">
        <v>10</v>
      </c>
      <c r="F36" s="70">
        <v>8</v>
      </c>
      <c r="G36" s="71">
        <f>SUM(E36:F36)</f>
        <v>18</v>
      </c>
      <c r="H36" s="70">
        <v>5</v>
      </c>
      <c r="I36" s="70">
        <v>5</v>
      </c>
      <c r="J36" s="70">
        <v>6</v>
      </c>
      <c r="K36" s="70">
        <v>3</v>
      </c>
      <c r="L36" s="70">
        <v>7</v>
      </c>
      <c r="M36" s="70">
        <v>6</v>
      </c>
      <c r="N36" s="71">
        <f>SUM(H36:M36)</f>
        <v>32</v>
      </c>
      <c r="O36" s="70">
        <v>0</v>
      </c>
      <c r="P36" s="70">
        <v>0</v>
      </c>
      <c r="Q36" s="70">
        <v>0</v>
      </c>
      <c r="R36" s="71">
        <f>SUM(O36:Q36)</f>
        <v>0</v>
      </c>
      <c r="S36" s="70">
        <f t="shared" si="6"/>
        <v>50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f>SUM(E35:E36)</f>
        <v>14</v>
      </c>
      <c r="F37" s="71">
        <f t="shared" ref="F37:R37" si="8">SUM(F35:F36)</f>
        <v>16</v>
      </c>
      <c r="G37" s="71">
        <f t="shared" si="8"/>
        <v>30</v>
      </c>
      <c r="H37" s="71">
        <f t="shared" si="8"/>
        <v>11</v>
      </c>
      <c r="I37" s="71">
        <f t="shared" si="8"/>
        <v>12</v>
      </c>
      <c r="J37" s="71">
        <f t="shared" si="8"/>
        <v>10</v>
      </c>
      <c r="K37" s="71">
        <f t="shared" si="8"/>
        <v>8</v>
      </c>
      <c r="L37" s="71">
        <f t="shared" si="8"/>
        <v>9</v>
      </c>
      <c r="M37" s="71">
        <f t="shared" si="8"/>
        <v>10</v>
      </c>
      <c r="N37" s="71">
        <f t="shared" si="8"/>
        <v>60</v>
      </c>
      <c r="O37" s="71">
        <f t="shared" si="8"/>
        <v>0</v>
      </c>
      <c r="P37" s="71">
        <f t="shared" si="8"/>
        <v>0</v>
      </c>
      <c r="Q37" s="71">
        <f t="shared" si="8"/>
        <v>0</v>
      </c>
      <c r="R37" s="71">
        <f t="shared" si="8"/>
        <v>0</v>
      </c>
      <c r="S37" s="71">
        <f t="shared" si="6"/>
        <v>90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53" t="s">
        <v>4</v>
      </c>
      <c r="D38" s="48">
        <v>0</v>
      </c>
      <c r="E38" s="70">
        <v>1</v>
      </c>
      <c r="F38" s="70">
        <v>1</v>
      </c>
      <c r="G38" s="71">
        <f>SUM(E38:F38)</f>
        <v>2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1">
        <f>SUM(H38:M38)</f>
        <v>6</v>
      </c>
      <c r="O38" s="70">
        <v>0</v>
      </c>
      <c r="P38" s="70">
        <v>0</v>
      </c>
      <c r="Q38" s="70">
        <v>0</v>
      </c>
      <c r="R38" s="71">
        <v>0</v>
      </c>
      <c r="S38" s="70">
        <f>SUM(G38+N38+R38)</f>
        <v>8</v>
      </c>
    </row>
    <row r="39" spans="1:28" ht="19.5">
      <c r="A39" s="56">
        <v>9</v>
      </c>
      <c r="B39" s="47" t="s">
        <v>20</v>
      </c>
      <c r="C39" s="48" t="s">
        <v>182</v>
      </c>
      <c r="D39" s="48">
        <v>0</v>
      </c>
      <c r="E39" s="70">
        <v>11</v>
      </c>
      <c r="F39" s="70">
        <v>9</v>
      </c>
      <c r="G39" s="71">
        <f>SUM(E39:F39)</f>
        <v>20</v>
      </c>
      <c r="H39" s="70">
        <v>8</v>
      </c>
      <c r="I39" s="70">
        <v>4</v>
      </c>
      <c r="J39" s="70">
        <v>4</v>
      </c>
      <c r="K39" s="70">
        <v>6</v>
      </c>
      <c r="L39" s="70">
        <v>5</v>
      </c>
      <c r="M39" s="70">
        <v>9</v>
      </c>
      <c r="N39" s="71">
        <f>SUM(H39:M39)</f>
        <v>36</v>
      </c>
      <c r="O39" s="70">
        <v>0</v>
      </c>
      <c r="P39" s="70">
        <v>0</v>
      </c>
      <c r="Q39" s="70">
        <v>0</v>
      </c>
      <c r="R39" s="71">
        <f>SUM(O39:Q39)</f>
        <v>0</v>
      </c>
      <c r="S39" s="70">
        <f>G39+N39+R39</f>
        <v>56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21</v>
      </c>
      <c r="C40" s="48" t="s">
        <v>183</v>
      </c>
      <c r="D40" s="48">
        <v>0</v>
      </c>
      <c r="E40" s="70">
        <v>12</v>
      </c>
      <c r="F40" s="70">
        <v>6</v>
      </c>
      <c r="G40" s="71">
        <f>SUM(E40:F40)</f>
        <v>18</v>
      </c>
      <c r="H40" s="70">
        <v>8</v>
      </c>
      <c r="I40" s="70">
        <v>12</v>
      </c>
      <c r="J40" s="70">
        <v>5</v>
      </c>
      <c r="K40" s="70">
        <v>7</v>
      </c>
      <c r="L40" s="70">
        <v>6</v>
      </c>
      <c r="M40" s="70">
        <v>7</v>
      </c>
      <c r="N40" s="71">
        <f>SUM(H40:M40)</f>
        <v>45</v>
      </c>
      <c r="O40" s="70">
        <v>0</v>
      </c>
      <c r="P40" s="70">
        <v>0</v>
      </c>
      <c r="Q40" s="70">
        <v>0</v>
      </c>
      <c r="R40" s="71">
        <f>SUM(O40:Q40)</f>
        <v>0</v>
      </c>
      <c r="S40" s="70">
        <f>G40+N40+R40</f>
        <v>63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71">
        <f>SUM(E39:E40)</f>
        <v>23</v>
      </c>
      <c r="F41" s="71">
        <f t="shared" ref="F41:R41" si="9">SUM(F39:F40)</f>
        <v>15</v>
      </c>
      <c r="G41" s="71">
        <f t="shared" si="9"/>
        <v>38</v>
      </c>
      <c r="H41" s="71">
        <f t="shared" si="9"/>
        <v>16</v>
      </c>
      <c r="I41" s="71">
        <f t="shared" si="9"/>
        <v>16</v>
      </c>
      <c r="J41" s="71">
        <f t="shared" si="9"/>
        <v>9</v>
      </c>
      <c r="K41" s="71">
        <f t="shared" si="9"/>
        <v>13</v>
      </c>
      <c r="L41" s="71">
        <f t="shared" si="9"/>
        <v>11</v>
      </c>
      <c r="M41" s="71">
        <f t="shared" si="9"/>
        <v>16</v>
      </c>
      <c r="N41" s="71">
        <f t="shared" si="9"/>
        <v>81</v>
      </c>
      <c r="O41" s="71">
        <f t="shared" si="9"/>
        <v>0</v>
      </c>
      <c r="P41" s="71">
        <f t="shared" si="9"/>
        <v>0</v>
      </c>
      <c r="Q41" s="71">
        <f t="shared" si="9"/>
        <v>0</v>
      </c>
      <c r="R41" s="71">
        <f t="shared" si="9"/>
        <v>0</v>
      </c>
      <c r="S41" s="71">
        <f>G41+N41+R41</f>
        <v>119</v>
      </c>
    </row>
    <row r="42" spans="1:28" ht="19.5">
      <c r="A42" s="58"/>
      <c r="B42" s="52"/>
      <c r="C42" s="53" t="s">
        <v>4</v>
      </c>
      <c r="D42" s="48">
        <v>0</v>
      </c>
      <c r="E42" s="70">
        <v>1</v>
      </c>
      <c r="F42" s="70">
        <v>1</v>
      </c>
      <c r="G42" s="71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1">
        <f>SUM(H42:M42)</f>
        <v>6</v>
      </c>
      <c r="O42" s="70">
        <v>0</v>
      </c>
      <c r="P42" s="70">
        <v>0</v>
      </c>
      <c r="Q42" s="70">
        <v>0</v>
      </c>
      <c r="R42" s="71">
        <v>0</v>
      </c>
      <c r="S42" s="70">
        <f>SUM(G42+N42+R42)</f>
        <v>8</v>
      </c>
    </row>
    <row r="43" spans="1:28" ht="19.5">
      <c r="A43" s="56">
        <v>10</v>
      </c>
      <c r="B43" s="47" t="s">
        <v>22</v>
      </c>
      <c r="C43" s="48" t="s">
        <v>182</v>
      </c>
      <c r="D43" s="48">
        <v>0</v>
      </c>
      <c r="E43" s="70">
        <v>5</v>
      </c>
      <c r="F43" s="70">
        <v>12</v>
      </c>
      <c r="G43" s="70">
        <f>SUM(E43:F43)</f>
        <v>17</v>
      </c>
      <c r="H43" s="70">
        <v>4</v>
      </c>
      <c r="I43" s="70">
        <v>9</v>
      </c>
      <c r="J43" s="70">
        <v>6</v>
      </c>
      <c r="K43" s="70">
        <v>6</v>
      </c>
      <c r="L43" s="70">
        <v>6</v>
      </c>
      <c r="M43" s="70">
        <v>5</v>
      </c>
      <c r="N43" s="70">
        <f>SUM(H43:M43)</f>
        <v>36</v>
      </c>
      <c r="O43" s="70">
        <v>0</v>
      </c>
      <c r="P43" s="70">
        <v>0</v>
      </c>
      <c r="Q43" s="70">
        <v>0</v>
      </c>
      <c r="R43" s="70">
        <f>SUM(O43:Q43)</f>
        <v>0</v>
      </c>
      <c r="S43" s="70">
        <f>G43+N43+R43</f>
        <v>53</v>
      </c>
    </row>
    <row r="44" spans="1:28" ht="19.5">
      <c r="A44" s="57"/>
      <c r="B44" s="50" t="s">
        <v>23</v>
      </c>
      <c r="C44" s="48" t="s">
        <v>183</v>
      </c>
      <c r="D44" s="48">
        <v>0</v>
      </c>
      <c r="E44" s="70">
        <v>5</v>
      </c>
      <c r="F44" s="70">
        <v>6</v>
      </c>
      <c r="G44" s="70">
        <f>SUM(E44:F44)</f>
        <v>11</v>
      </c>
      <c r="H44" s="70">
        <v>10</v>
      </c>
      <c r="I44" s="70">
        <v>5</v>
      </c>
      <c r="J44" s="70">
        <v>8</v>
      </c>
      <c r="K44" s="70">
        <v>2</v>
      </c>
      <c r="L44" s="70">
        <v>6</v>
      </c>
      <c r="M44" s="70">
        <v>6</v>
      </c>
      <c r="N44" s="70">
        <f>SUM(H44:M44)</f>
        <v>37</v>
      </c>
      <c r="O44" s="70">
        <v>0</v>
      </c>
      <c r="P44" s="70">
        <v>0</v>
      </c>
      <c r="Q44" s="70">
        <v>0</v>
      </c>
      <c r="R44" s="70">
        <f>SUM(O44:Q44)</f>
        <v>0</v>
      </c>
      <c r="S44" s="70">
        <f>G44+N44+R44</f>
        <v>48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10</v>
      </c>
      <c r="F45" s="71">
        <f t="shared" ref="F45:R45" si="10">SUM(F43:F44)</f>
        <v>18</v>
      </c>
      <c r="G45" s="71">
        <f t="shared" si="10"/>
        <v>28</v>
      </c>
      <c r="H45" s="71">
        <f t="shared" si="10"/>
        <v>14</v>
      </c>
      <c r="I45" s="71">
        <f t="shared" si="10"/>
        <v>14</v>
      </c>
      <c r="J45" s="71">
        <f t="shared" si="10"/>
        <v>14</v>
      </c>
      <c r="K45" s="71">
        <f t="shared" si="10"/>
        <v>8</v>
      </c>
      <c r="L45" s="71">
        <f t="shared" si="10"/>
        <v>12</v>
      </c>
      <c r="M45" s="71">
        <f t="shared" si="10"/>
        <v>11</v>
      </c>
      <c r="N45" s="71">
        <f t="shared" si="10"/>
        <v>73</v>
      </c>
      <c r="O45" s="71">
        <f t="shared" si="10"/>
        <v>0</v>
      </c>
      <c r="P45" s="71">
        <f t="shared" si="10"/>
        <v>0</v>
      </c>
      <c r="Q45" s="71">
        <f t="shared" si="10"/>
        <v>0</v>
      </c>
      <c r="R45" s="71">
        <f t="shared" si="10"/>
        <v>0</v>
      </c>
      <c r="S45" s="71">
        <f>G45+N45+R45</f>
        <v>101</v>
      </c>
    </row>
    <row r="46" spans="1:28" ht="19.5">
      <c r="A46" s="58"/>
      <c r="B46" s="52"/>
      <c r="C46" s="53" t="s">
        <v>4</v>
      </c>
      <c r="D46" s="48">
        <v>0</v>
      </c>
      <c r="E46" s="70">
        <v>1</v>
      </c>
      <c r="F46" s="70">
        <v>1</v>
      </c>
      <c r="G46" s="70">
        <f>SUM(E46:F46)</f>
        <v>2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0">
        <f>SUM(H46:M46)</f>
        <v>6</v>
      </c>
      <c r="O46" s="70">
        <v>0</v>
      </c>
      <c r="P46" s="70">
        <v>0</v>
      </c>
      <c r="Q46" s="70">
        <v>0</v>
      </c>
      <c r="R46" s="70">
        <v>0</v>
      </c>
      <c r="S46" s="70">
        <f>SUM(G46+N46+R46)</f>
        <v>8</v>
      </c>
    </row>
    <row r="47" spans="1:28" ht="19.5">
      <c r="A47" s="56">
        <v>11</v>
      </c>
      <c r="B47" s="47" t="s">
        <v>24</v>
      </c>
      <c r="C47" s="48" t="s">
        <v>182</v>
      </c>
      <c r="D47" s="48">
        <v>0</v>
      </c>
      <c r="E47" s="70">
        <v>5</v>
      </c>
      <c r="F47" s="70">
        <v>3</v>
      </c>
      <c r="G47" s="71">
        <f>SUM(E47:F47)</f>
        <v>8</v>
      </c>
      <c r="H47" s="70">
        <v>6</v>
      </c>
      <c r="I47" s="70">
        <v>5</v>
      </c>
      <c r="J47" s="70">
        <v>3</v>
      </c>
      <c r="K47" s="70">
        <v>6</v>
      </c>
      <c r="L47" s="70">
        <v>8</v>
      </c>
      <c r="M47" s="70">
        <v>5</v>
      </c>
      <c r="N47" s="71">
        <f>SUM(H47:M47)</f>
        <v>33</v>
      </c>
      <c r="O47" s="70">
        <v>0</v>
      </c>
      <c r="P47" s="70">
        <v>0</v>
      </c>
      <c r="Q47" s="70">
        <v>0</v>
      </c>
      <c r="R47" s="71">
        <f>SUM(O47:Q47)</f>
        <v>0</v>
      </c>
      <c r="S47" s="70">
        <f>G47+N47+R47</f>
        <v>41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25</v>
      </c>
      <c r="C48" s="48" t="s">
        <v>183</v>
      </c>
      <c r="D48" s="48">
        <v>0</v>
      </c>
      <c r="E48" s="70">
        <v>3</v>
      </c>
      <c r="F48" s="70">
        <v>4</v>
      </c>
      <c r="G48" s="71">
        <f>SUM(E48:F48)</f>
        <v>7</v>
      </c>
      <c r="H48" s="70">
        <v>6</v>
      </c>
      <c r="I48" s="70">
        <v>1</v>
      </c>
      <c r="J48" s="70">
        <v>3</v>
      </c>
      <c r="K48" s="70">
        <v>9</v>
      </c>
      <c r="L48" s="70">
        <v>1</v>
      </c>
      <c r="M48" s="70">
        <v>2</v>
      </c>
      <c r="N48" s="71">
        <f>SUM(H48:M48)</f>
        <v>22</v>
      </c>
      <c r="O48" s="70">
        <v>0</v>
      </c>
      <c r="P48" s="70">
        <v>0</v>
      </c>
      <c r="Q48" s="70">
        <v>0</v>
      </c>
      <c r="R48" s="71">
        <f>SUM(O48:Q48)</f>
        <v>0</v>
      </c>
      <c r="S48" s="70">
        <f>G48+N48+R48</f>
        <v>29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8</v>
      </c>
      <c r="F49" s="71">
        <f t="shared" ref="F49:R49" si="11">SUM(F47:F48)</f>
        <v>7</v>
      </c>
      <c r="G49" s="71">
        <f t="shared" si="11"/>
        <v>15</v>
      </c>
      <c r="H49" s="71">
        <f t="shared" si="11"/>
        <v>12</v>
      </c>
      <c r="I49" s="71">
        <f t="shared" si="11"/>
        <v>6</v>
      </c>
      <c r="J49" s="71">
        <f t="shared" si="11"/>
        <v>6</v>
      </c>
      <c r="K49" s="71">
        <f t="shared" si="11"/>
        <v>15</v>
      </c>
      <c r="L49" s="71">
        <f t="shared" si="11"/>
        <v>9</v>
      </c>
      <c r="M49" s="71">
        <f t="shared" si="11"/>
        <v>7</v>
      </c>
      <c r="N49" s="71">
        <f t="shared" si="11"/>
        <v>55</v>
      </c>
      <c r="O49" s="71">
        <f t="shared" si="11"/>
        <v>0</v>
      </c>
      <c r="P49" s="71">
        <f t="shared" si="11"/>
        <v>0</v>
      </c>
      <c r="Q49" s="71">
        <f t="shared" si="11"/>
        <v>0</v>
      </c>
      <c r="R49" s="71">
        <f t="shared" si="11"/>
        <v>0</v>
      </c>
      <c r="S49" s="71">
        <f>G49+N49+R49</f>
        <v>70</v>
      </c>
    </row>
    <row r="50" spans="1:27" ht="19.5">
      <c r="A50" s="58"/>
      <c r="B50" s="52"/>
      <c r="C50" s="53" t="s">
        <v>4</v>
      </c>
      <c r="D50" s="48">
        <v>0</v>
      </c>
      <c r="E50" s="70">
        <v>1</v>
      </c>
      <c r="F50" s="70">
        <v>1</v>
      </c>
      <c r="G50" s="71">
        <f>SUM(E50:F50)</f>
        <v>2</v>
      </c>
      <c r="H50" s="70">
        <v>1</v>
      </c>
      <c r="I50" s="70">
        <v>1</v>
      </c>
      <c r="J50" s="70">
        <v>1</v>
      </c>
      <c r="K50" s="70">
        <v>1</v>
      </c>
      <c r="L50" s="70">
        <v>1</v>
      </c>
      <c r="M50" s="70">
        <v>1</v>
      </c>
      <c r="N50" s="71">
        <f>SUM(H50:M50)</f>
        <v>6</v>
      </c>
      <c r="O50" s="70">
        <v>0</v>
      </c>
      <c r="P50" s="70">
        <v>0</v>
      </c>
      <c r="Q50" s="70">
        <v>0</v>
      </c>
      <c r="R50" s="71">
        <v>0</v>
      </c>
      <c r="S50" s="70">
        <f>SUM(G50+N50+R50)</f>
        <v>8</v>
      </c>
    </row>
    <row r="51" spans="1:27" ht="19.5">
      <c r="A51" s="56">
        <v>12</v>
      </c>
      <c r="B51" s="47" t="s">
        <v>26</v>
      </c>
      <c r="C51" s="48" t="s">
        <v>182</v>
      </c>
      <c r="D51" s="48">
        <v>0</v>
      </c>
      <c r="E51" s="70">
        <v>7</v>
      </c>
      <c r="F51" s="70">
        <v>4</v>
      </c>
      <c r="G51" s="71">
        <f>SUM(E51:F51)</f>
        <v>11</v>
      </c>
      <c r="H51" s="70">
        <v>5</v>
      </c>
      <c r="I51" s="70">
        <v>3</v>
      </c>
      <c r="J51" s="70">
        <v>5</v>
      </c>
      <c r="K51" s="70">
        <v>6</v>
      </c>
      <c r="L51" s="70">
        <v>6</v>
      </c>
      <c r="M51" s="70">
        <v>5</v>
      </c>
      <c r="N51" s="71">
        <f>SUM(H51:M51)</f>
        <v>30</v>
      </c>
      <c r="O51" s="70">
        <v>0</v>
      </c>
      <c r="P51" s="70">
        <v>0</v>
      </c>
      <c r="Q51" s="70">
        <v>0</v>
      </c>
      <c r="R51" s="71">
        <f>SUM(O51:Q51)</f>
        <v>0</v>
      </c>
      <c r="S51" s="70">
        <f>G51+N51+R51</f>
        <v>41</v>
      </c>
      <c r="U51" s="55"/>
      <c r="V51" s="55"/>
      <c r="W51" s="55"/>
      <c r="X51" s="55"/>
      <c r="Y51" s="55"/>
      <c r="Z51" s="55"/>
    </row>
    <row r="52" spans="1:27" ht="19.5">
      <c r="A52" s="57"/>
      <c r="B52" s="50" t="s">
        <v>27</v>
      </c>
      <c r="C52" s="48" t="s">
        <v>183</v>
      </c>
      <c r="D52" s="48">
        <v>0</v>
      </c>
      <c r="E52" s="70">
        <v>4</v>
      </c>
      <c r="F52" s="70">
        <v>8</v>
      </c>
      <c r="G52" s="71">
        <f>SUM(E52:F52)</f>
        <v>12</v>
      </c>
      <c r="H52" s="70">
        <v>3</v>
      </c>
      <c r="I52" s="70">
        <v>5</v>
      </c>
      <c r="J52" s="70">
        <v>1</v>
      </c>
      <c r="K52" s="70">
        <v>4</v>
      </c>
      <c r="L52" s="70">
        <v>2</v>
      </c>
      <c r="M52" s="70">
        <v>2</v>
      </c>
      <c r="N52" s="71">
        <f>SUM(H52:M52)</f>
        <v>17</v>
      </c>
      <c r="O52" s="70">
        <v>0</v>
      </c>
      <c r="P52" s="70">
        <v>0</v>
      </c>
      <c r="Q52" s="70">
        <v>0</v>
      </c>
      <c r="R52" s="71">
        <f>SUM(O52:Q52)</f>
        <v>0</v>
      </c>
      <c r="S52" s="70">
        <f>G52+N52+R52</f>
        <v>29</v>
      </c>
      <c r="U52" s="55"/>
      <c r="V52" s="55"/>
      <c r="W52" s="55"/>
      <c r="X52" s="55"/>
      <c r="Y52" s="55"/>
      <c r="Z52" s="55"/>
    </row>
    <row r="53" spans="1:27" ht="19.5">
      <c r="A53" s="57"/>
      <c r="B53" s="50"/>
      <c r="C53" s="51" t="s">
        <v>3</v>
      </c>
      <c r="D53" s="48">
        <v>0</v>
      </c>
      <c r="E53" s="71">
        <f>SUM(E51:E52)</f>
        <v>11</v>
      </c>
      <c r="F53" s="71">
        <f t="shared" ref="F53:M53" si="12">SUM(F51:F52)</f>
        <v>12</v>
      </c>
      <c r="G53" s="71">
        <f t="shared" si="12"/>
        <v>23</v>
      </c>
      <c r="H53" s="71">
        <f t="shared" si="12"/>
        <v>8</v>
      </c>
      <c r="I53" s="71">
        <f t="shared" si="12"/>
        <v>8</v>
      </c>
      <c r="J53" s="71">
        <f t="shared" si="12"/>
        <v>6</v>
      </c>
      <c r="K53" s="71">
        <f t="shared" si="12"/>
        <v>10</v>
      </c>
      <c r="L53" s="71">
        <f t="shared" si="12"/>
        <v>8</v>
      </c>
      <c r="M53" s="71">
        <f t="shared" si="12"/>
        <v>7</v>
      </c>
      <c r="N53" s="71">
        <f>SUM(N51:N52)</f>
        <v>47</v>
      </c>
      <c r="O53" s="71">
        <v>0</v>
      </c>
      <c r="P53" s="71">
        <v>0</v>
      </c>
      <c r="Q53" s="71">
        <v>0</v>
      </c>
      <c r="R53" s="71">
        <f>SUM(O53:Q53)</f>
        <v>0</v>
      </c>
      <c r="S53" s="71">
        <f>G53+N53+R53</f>
        <v>70</v>
      </c>
      <c r="U53" s="54"/>
      <c r="V53" s="54"/>
      <c r="W53" s="54"/>
      <c r="X53" s="54"/>
      <c r="Y53" s="54"/>
      <c r="Z53" s="54"/>
    </row>
    <row r="54" spans="1:27" ht="19.5">
      <c r="A54" s="58"/>
      <c r="B54" s="52"/>
      <c r="C54" s="53" t="s">
        <v>4</v>
      </c>
      <c r="D54" s="48">
        <v>0</v>
      </c>
      <c r="E54" s="70">
        <v>1</v>
      </c>
      <c r="F54" s="70">
        <v>1</v>
      </c>
      <c r="G54" s="71">
        <f>SUM(E54:F54)</f>
        <v>2</v>
      </c>
      <c r="H54" s="70">
        <v>1</v>
      </c>
      <c r="I54" s="70">
        <v>1</v>
      </c>
      <c r="J54" s="70">
        <v>1</v>
      </c>
      <c r="K54" s="70">
        <v>1</v>
      </c>
      <c r="L54" s="70">
        <v>1</v>
      </c>
      <c r="M54" s="70">
        <v>1</v>
      </c>
      <c r="N54" s="71">
        <f>SUM(H54:M54)</f>
        <v>6</v>
      </c>
      <c r="O54" s="70">
        <v>0</v>
      </c>
      <c r="P54" s="70">
        <v>0</v>
      </c>
      <c r="Q54" s="70">
        <v>0</v>
      </c>
      <c r="R54" s="71">
        <v>0</v>
      </c>
      <c r="S54" s="70">
        <f>SUM(G54+N54+R54)</f>
        <v>8</v>
      </c>
    </row>
    <row r="55" spans="1:27" ht="19.5">
      <c r="A55" s="56">
        <v>13</v>
      </c>
      <c r="B55" s="78">
        <v>21020014</v>
      </c>
      <c r="C55" s="48" t="s">
        <v>182</v>
      </c>
      <c r="D55" s="48">
        <v>0</v>
      </c>
      <c r="E55" s="70">
        <v>7</v>
      </c>
      <c r="F55" s="70">
        <v>20</v>
      </c>
      <c r="G55" s="71">
        <f>SUM(E55:F55)</f>
        <v>27</v>
      </c>
      <c r="H55" s="70">
        <v>13</v>
      </c>
      <c r="I55" s="70">
        <v>9</v>
      </c>
      <c r="J55" s="70">
        <v>10</v>
      </c>
      <c r="K55" s="70">
        <v>11</v>
      </c>
      <c r="L55" s="70">
        <v>9</v>
      </c>
      <c r="M55" s="70">
        <v>7</v>
      </c>
      <c r="N55" s="71">
        <f>SUM(H55:M55)</f>
        <v>59</v>
      </c>
      <c r="O55" s="70">
        <v>0</v>
      </c>
      <c r="P55" s="70">
        <v>0</v>
      </c>
      <c r="Q55" s="70">
        <v>0</v>
      </c>
      <c r="R55" s="71">
        <f>SUM(O55:Q55)</f>
        <v>0</v>
      </c>
      <c r="S55" s="70">
        <f>G55+N55+R55</f>
        <v>86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28</v>
      </c>
      <c r="C56" s="48" t="s">
        <v>183</v>
      </c>
      <c r="D56" s="48">
        <v>0</v>
      </c>
      <c r="E56" s="70">
        <v>6</v>
      </c>
      <c r="F56" s="70">
        <v>8</v>
      </c>
      <c r="G56" s="71">
        <f>SUM(E56:F56)</f>
        <v>14</v>
      </c>
      <c r="H56" s="70">
        <v>11</v>
      </c>
      <c r="I56" s="70">
        <v>15</v>
      </c>
      <c r="J56" s="70">
        <v>8</v>
      </c>
      <c r="K56" s="70">
        <v>14</v>
      </c>
      <c r="L56" s="70">
        <v>4</v>
      </c>
      <c r="M56" s="70">
        <v>11</v>
      </c>
      <c r="N56" s="71">
        <f>SUM(H56:M56)</f>
        <v>63</v>
      </c>
      <c r="O56" s="70">
        <v>0</v>
      </c>
      <c r="P56" s="70">
        <v>0</v>
      </c>
      <c r="Q56" s="70">
        <v>0</v>
      </c>
      <c r="R56" s="71">
        <f>SUM(O56:Q56)</f>
        <v>0</v>
      </c>
      <c r="S56" s="70">
        <f>G56+N56+R56</f>
        <v>77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13</v>
      </c>
      <c r="F57" s="71">
        <f t="shared" ref="F57:R57" si="13">SUM(F55:F56)</f>
        <v>28</v>
      </c>
      <c r="G57" s="71">
        <f t="shared" si="13"/>
        <v>41</v>
      </c>
      <c r="H57" s="71">
        <f t="shared" si="13"/>
        <v>24</v>
      </c>
      <c r="I57" s="71">
        <f t="shared" si="13"/>
        <v>24</v>
      </c>
      <c r="J57" s="71">
        <f t="shared" si="13"/>
        <v>18</v>
      </c>
      <c r="K57" s="71">
        <f t="shared" si="13"/>
        <v>25</v>
      </c>
      <c r="L57" s="71">
        <f t="shared" si="13"/>
        <v>13</v>
      </c>
      <c r="M57" s="71">
        <f t="shared" si="13"/>
        <v>18</v>
      </c>
      <c r="N57" s="71">
        <f t="shared" si="13"/>
        <v>122</v>
      </c>
      <c r="O57" s="71">
        <f t="shared" si="13"/>
        <v>0</v>
      </c>
      <c r="P57" s="71">
        <f t="shared" si="13"/>
        <v>0</v>
      </c>
      <c r="Q57" s="71">
        <f t="shared" si="13"/>
        <v>0</v>
      </c>
      <c r="R57" s="71">
        <f t="shared" si="13"/>
        <v>0</v>
      </c>
      <c r="S57" s="71">
        <f>G57+N57+R57</f>
        <v>163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48" t="s">
        <v>4</v>
      </c>
      <c r="D58" s="48">
        <v>0</v>
      </c>
      <c r="E58" s="70">
        <v>1</v>
      </c>
      <c r="F58" s="70">
        <v>1</v>
      </c>
      <c r="G58" s="71">
        <f>SUM(E58:F58)</f>
        <v>2</v>
      </c>
      <c r="H58" s="70">
        <v>1</v>
      </c>
      <c r="I58" s="70">
        <v>1</v>
      </c>
      <c r="J58" s="70">
        <v>1</v>
      </c>
      <c r="K58" s="70">
        <v>1</v>
      </c>
      <c r="L58" s="70">
        <v>1</v>
      </c>
      <c r="M58" s="70">
        <v>1</v>
      </c>
      <c r="N58" s="71">
        <f>SUM(H58:M58)</f>
        <v>6</v>
      </c>
      <c r="O58" s="70">
        <v>0</v>
      </c>
      <c r="P58" s="70">
        <v>0</v>
      </c>
      <c r="Q58" s="70">
        <v>0</v>
      </c>
      <c r="R58" s="71">
        <v>0</v>
      </c>
      <c r="S58" s="70">
        <f>SUM(G58+N58+R58)</f>
        <v>8</v>
      </c>
    </row>
    <row r="59" spans="1:27" ht="19.5">
      <c r="A59" s="56">
        <v>14</v>
      </c>
      <c r="B59" s="47" t="s">
        <v>29</v>
      </c>
      <c r="C59" s="48" t="s">
        <v>182</v>
      </c>
      <c r="D59" s="48">
        <v>0</v>
      </c>
      <c r="E59" s="70">
        <v>19</v>
      </c>
      <c r="F59" s="70">
        <v>12</v>
      </c>
      <c r="G59" s="71">
        <f>SUM(E59:F59)</f>
        <v>31</v>
      </c>
      <c r="H59" s="70">
        <v>14</v>
      </c>
      <c r="I59" s="70">
        <v>16</v>
      </c>
      <c r="J59" s="70">
        <v>21</v>
      </c>
      <c r="K59" s="70">
        <v>13</v>
      </c>
      <c r="L59" s="70">
        <v>19</v>
      </c>
      <c r="M59" s="70">
        <v>13</v>
      </c>
      <c r="N59" s="71">
        <f>SUM(H59:M59)</f>
        <v>96</v>
      </c>
      <c r="O59" s="70">
        <v>0</v>
      </c>
      <c r="P59" s="70">
        <v>0</v>
      </c>
      <c r="Q59" s="70">
        <v>0</v>
      </c>
      <c r="R59" s="71">
        <f>SUM(O59:Q59)</f>
        <v>0</v>
      </c>
      <c r="S59" s="70">
        <f>G59+N59+R59</f>
        <v>127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30</v>
      </c>
      <c r="C60" s="48" t="s">
        <v>183</v>
      </c>
      <c r="D60" s="48">
        <v>0</v>
      </c>
      <c r="E60" s="70">
        <v>11</v>
      </c>
      <c r="F60" s="70">
        <v>9</v>
      </c>
      <c r="G60" s="71">
        <f>SUM(E60:F60)</f>
        <v>20</v>
      </c>
      <c r="H60" s="70">
        <v>6</v>
      </c>
      <c r="I60" s="70">
        <v>7</v>
      </c>
      <c r="J60" s="70">
        <v>9</v>
      </c>
      <c r="K60" s="70">
        <v>17</v>
      </c>
      <c r="L60" s="70">
        <v>16</v>
      </c>
      <c r="M60" s="70">
        <v>19</v>
      </c>
      <c r="N60" s="71">
        <f>SUM(H60:M60)</f>
        <v>74</v>
      </c>
      <c r="O60" s="70">
        <v>0</v>
      </c>
      <c r="P60" s="70">
        <v>0</v>
      </c>
      <c r="Q60" s="70">
        <v>0</v>
      </c>
      <c r="R60" s="71">
        <f>SUM(O60:Q60)</f>
        <v>0</v>
      </c>
      <c r="S60" s="70">
        <f>G60+N60+R60</f>
        <v>94</v>
      </c>
      <c r="U60" s="55"/>
      <c r="V60" s="55"/>
      <c r="W60" s="55"/>
      <c r="X60" s="55"/>
      <c r="Y60" s="55"/>
      <c r="Z60" s="55"/>
    </row>
    <row r="61" spans="1:27" ht="19.5">
      <c r="A61" s="57"/>
      <c r="B61" s="50"/>
      <c r="C61" s="51" t="s">
        <v>3</v>
      </c>
      <c r="D61" s="48">
        <v>0</v>
      </c>
      <c r="E61" s="71">
        <f>SUM(E59:E60)</f>
        <v>30</v>
      </c>
      <c r="F61" s="71">
        <f t="shared" ref="F61:R61" si="14">SUM(F59:F60)</f>
        <v>21</v>
      </c>
      <c r="G61" s="71">
        <f t="shared" si="14"/>
        <v>51</v>
      </c>
      <c r="H61" s="71">
        <f t="shared" si="14"/>
        <v>20</v>
      </c>
      <c r="I61" s="71">
        <f t="shared" si="14"/>
        <v>23</v>
      </c>
      <c r="J61" s="71">
        <f t="shared" si="14"/>
        <v>30</v>
      </c>
      <c r="K61" s="71">
        <f>SUM(K59:K60)</f>
        <v>30</v>
      </c>
      <c r="L61" s="71">
        <f t="shared" si="14"/>
        <v>35</v>
      </c>
      <c r="M61" s="71">
        <f t="shared" si="14"/>
        <v>32</v>
      </c>
      <c r="N61" s="71">
        <f>SUM(N59:N60)</f>
        <v>170</v>
      </c>
      <c r="O61" s="71">
        <f t="shared" si="14"/>
        <v>0</v>
      </c>
      <c r="P61" s="71">
        <f t="shared" si="14"/>
        <v>0</v>
      </c>
      <c r="Q61" s="71">
        <f t="shared" si="14"/>
        <v>0</v>
      </c>
      <c r="R61" s="71">
        <f t="shared" si="14"/>
        <v>0</v>
      </c>
      <c r="S61" s="71">
        <f>G61+N61+R61</f>
        <v>221</v>
      </c>
    </row>
    <row r="62" spans="1:27" ht="19.5">
      <c r="A62" s="58"/>
      <c r="B62" s="52"/>
      <c r="C62" s="53" t="s">
        <v>4</v>
      </c>
      <c r="D62" s="48">
        <v>0</v>
      </c>
      <c r="E62" s="70">
        <v>1</v>
      </c>
      <c r="F62" s="70">
        <v>1</v>
      </c>
      <c r="G62" s="71">
        <f>SUM(E62:F62)</f>
        <v>2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  <c r="N62" s="71">
        <f>SUM(H62:M62)</f>
        <v>6</v>
      </c>
      <c r="O62" s="70">
        <v>0</v>
      </c>
      <c r="P62" s="70">
        <v>0</v>
      </c>
      <c r="Q62" s="70">
        <v>0</v>
      </c>
      <c r="R62" s="71">
        <v>0</v>
      </c>
      <c r="S62" s="70">
        <f>SUM(G62+N62+R62)</f>
        <v>8</v>
      </c>
      <c r="U62" s="54"/>
      <c r="V62" s="54"/>
      <c r="W62" s="54"/>
      <c r="X62" s="54"/>
      <c r="Y62" s="54"/>
      <c r="Z62" s="54"/>
      <c r="AA62" s="54"/>
    </row>
    <row r="63" spans="1:27" ht="19.5">
      <c r="A63" s="56">
        <v>15</v>
      </c>
      <c r="B63" s="47" t="s">
        <v>31</v>
      </c>
      <c r="C63" s="48" t="s">
        <v>182</v>
      </c>
      <c r="D63" s="48">
        <v>0</v>
      </c>
      <c r="E63" s="70">
        <v>9</v>
      </c>
      <c r="F63" s="70">
        <v>12</v>
      </c>
      <c r="G63" s="70">
        <f>SUM(E63:F63)</f>
        <v>21</v>
      </c>
      <c r="H63" s="70">
        <v>9</v>
      </c>
      <c r="I63" s="70">
        <v>6</v>
      </c>
      <c r="J63" s="70">
        <v>10</v>
      </c>
      <c r="K63" s="70">
        <v>4</v>
      </c>
      <c r="L63" s="70">
        <v>8</v>
      </c>
      <c r="M63" s="70">
        <v>5</v>
      </c>
      <c r="N63" s="70">
        <f>SUM(H63:M63)</f>
        <v>42</v>
      </c>
      <c r="O63" s="70">
        <v>0</v>
      </c>
      <c r="P63" s="70">
        <v>0</v>
      </c>
      <c r="Q63" s="70">
        <v>0</v>
      </c>
      <c r="R63" s="70">
        <f>SUM(O63:Q63)</f>
        <v>0</v>
      </c>
      <c r="S63" s="70">
        <f>G63+N63+R63</f>
        <v>63</v>
      </c>
      <c r="U63" s="55"/>
      <c r="V63" s="55"/>
      <c r="W63" s="55"/>
      <c r="X63" s="55"/>
      <c r="Y63" s="55"/>
      <c r="Z63" s="55"/>
      <c r="AA63" s="54"/>
    </row>
    <row r="64" spans="1:27" ht="19.5">
      <c r="A64" s="57"/>
      <c r="B64" s="50" t="s">
        <v>32</v>
      </c>
      <c r="C64" s="48" t="s">
        <v>183</v>
      </c>
      <c r="D64" s="48">
        <v>0</v>
      </c>
      <c r="E64" s="70">
        <v>10</v>
      </c>
      <c r="F64" s="70">
        <v>12</v>
      </c>
      <c r="G64" s="70">
        <f>SUM(E64:F64)</f>
        <v>22</v>
      </c>
      <c r="H64" s="70">
        <v>12</v>
      </c>
      <c r="I64" s="70">
        <v>12</v>
      </c>
      <c r="J64" s="70">
        <v>10</v>
      </c>
      <c r="K64" s="70">
        <v>7</v>
      </c>
      <c r="L64" s="70">
        <v>5</v>
      </c>
      <c r="M64" s="70">
        <v>10</v>
      </c>
      <c r="N64" s="70">
        <f>SUM(H64:M64)</f>
        <v>56</v>
      </c>
      <c r="O64" s="70">
        <v>0</v>
      </c>
      <c r="P64" s="70">
        <v>0</v>
      </c>
      <c r="Q64" s="70">
        <v>0</v>
      </c>
      <c r="R64" s="70">
        <f>SUM(O64:Q64)</f>
        <v>0</v>
      </c>
      <c r="S64" s="70">
        <f>G64+N64+R64</f>
        <v>78</v>
      </c>
      <c r="U64" s="55"/>
      <c r="V64" s="55"/>
      <c r="W64" s="55"/>
      <c r="X64" s="55"/>
      <c r="Y64" s="55"/>
      <c r="Z64" s="55"/>
      <c r="AA64" s="54"/>
    </row>
    <row r="65" spans="1:28" ht="19.5">
      <c r="A65" s="57"/>
      <c r="B65" s="50"/>
      <c r="C65" s="51" t="s">
        <v>3</v>
      </c>
      <c r="D65" s="48">
        <v>0</v>
      </c>
      <c r="E65" s="71">
        <f>SUM(E63:E64)</f>
        <v>19</v>
      </c>
      <c r="F65" s="71">
        <f t="shared" ref="F65:R65" si="15">SUM(F63:F64)</f>
        <v>24</v>
      </c>
      <c r="G65" s="71">
        <f t="shared" si="15"/>
        <v>43</v>
      </c>
      <c r="H65" s="71">
        <f t="shared" si="15"/>
        <v>21</v>
      </c>
      <c r="I65" s="71">
        <f t="shared" si="15"/>
        <v>18</v>
      </c>
      <c r="J65" s="71">
        <f t="shared" si="15"/>
        <v>20</v>
      </c>
      <c r="K65" s="71">
        <f t="shared" si="15"/>
        <v>11</v>
      </c>
      <c r="L65" s="71">
        <f t="shared" si="15"/>
        <v>13</v>
      </c>
      <c r="M65" s="71">
        <f t="shared" si="15"/>
        <v>15</v>
      </c>
      <c r="N65" s="71">
        <f t="shared" si="15"/>
        <v>98</v>
      </c>
      <c r="O65" s="71">
        <f t="shared" si="15"/>
        <v>0</v>
      </c>
      <c r="P65" s="71">
        <f t="shared" si="15"/>
        <v>0</v>
      </c>
      <c r="Q65" s="71">
        <f t="shared" si="15"/>
        <v>0</v>
      </c>
      <c r="R65" s="71">
        <f t="shared" si="15"/>
        <v>0</v>
      </c>
      <c r="S65" s="71">
        <f>G65+N65+R65</f>
        <v>141</v>
      </c>
      <c r="U65" s="54"/>
      <c r="V65" s="54"/>
      <c r="W65" s="54"/>
      <c r="X65" s="54"/>
      <c r="Y65" s="54"/>
      <c r="Z65" s="54"/>
      <c r="AA65" s="54"/>
    </row>
    <row r="66" spans="1:28" ht="19.5">
      <c r="A66" s="58"/>
      <c r="B66" s="52"/>
      <c r="C66" s="53" t="s">
        <v>4</v>
      </c>
      <c r="D66" s="48">
        <v>0</v>
      </c>
      <c r="E66" s="70">
        <v>1</v>
      </c>
      <c r="F66" s="70">
        <v>1</v>
      </c>
      <c r="G66" s="70">
        <f>SUM(E66:F66)</f>
        <v>2</v>
      </c>
      <c r="H66" s="70">
        <v>1</v>
      </c>
      <c r="I66" s="70">
        <v>1</v>
      </c>
      <c r="J66" s="70">
        <v>1</v>
      </c>
      <c r="K66" s="70">
        <v>1</v>
      </c>
      <c r="L66" s="70">
        <v>1</v>
      </c>
      <c r="M66" s="70">
        <v>1</v>
      </c>
      <c r="N66" s="70">
        <f>SUM(H66:M66)</f>
        <v>6</v>
      </c>
      <c r="O66" s="70">
        <v>0</v>
      </c>
      <c r="P66" s="70">
        <v>0</v>
      </c>
      <c r="Q66" s="70">
        <v>0</v>
      </c>
      <c r="R66" s="70">
        <v>0</v>
      </c>
      <c r="S66" s="70">
        <f>SUM(G66+N66+R66)</f>
        <v>8</v>
      </c>
      <c r="U66" s="54"/>
      <c r="V66" s="54"/>
      <c r="W66" s="54"/>
      <c r="X66" s="54"/>
      <c r="Y66" s="54"/>
      <c r="Z66" s="54"/>
    </row>
    <row r="67" spans="1:28" ht="19.5">
      <c r="A67" s="56">
        <v>16</v>
      </c>
      <c r="B67" s="47" t="s">
        <v>33</v>
      </c>
      <c r="C67" s="48" t="s">
        <v>182</v>
      </c>
      <c r="D67" s="48">
        <v>0</v>
      </c>
      <c r="E67" s="70">
        <v>13</v>
      </c>
      <c r="F67" s="70">
        <v>11</v>
      </c>
      <c r="G67" s="71">
        <f>SUM(E67:F67)</f>
        <v>24</v>
      </c>
      <c r="H67" s="70">
        <v>12</v>
      </c>
      <c r="I67" s="70">
        <v>13</v>
      </c>
      <c r="J67" s="70">
        <v>13</v>
      </c>
      <c r="K67" s="70">
        <v>11</v>
      </c>
      <c r="L67" s="70">
        <v>16</v>
      </c>
      <c r="M67" s="70">
        <v>16</v>
      </c>
      <c r="N67" s="71">
        <f>SUM(H67:M67)</f>
        <v>81</v>
      </c>
      <c r="O67" s="70">
        <v>0</v>
      </c>
      <c r="P67" s="70">
        <v>0</v>
      </c>
      <c r="Q67" s="70">
        <v>0</v>
      </c>
      <c r="R67" s="71">
        <f>SUM(O67:Q67)</f>
        <v>0</v>
      </c>
      <c r="S67" s="70">
        <f>G67+N67+R67</f>
        <v>105</v>
      </c>
      <c r="U67" s="55"/>
      <c r="V67" s="55"/>
      <c r="W67" s="55"/>
      <c r="X67" s="55"/>
      <c r="Y67" s="55"/>
      <c r="Z67" s="55"/>
    </row>
    <row r="68" spans="1:28" ht="19.5">
      <c r="A68" s="57"/>
      <c r="B68" s="50" t="s">
        <v>34</v>
      </c>
      <c r="C68" s="48" t="s">
        <v>183</v>
      </c>
      <c r="D68" s="48">
        <v>0</v>
      </c>
      <c r="E68" s="70">
        <v>14</v>
      </c>
      <c r="F68" s="70">
        <v>6</v>
      </c>
      <c r="G68" s="71">
        <f>SUM(E68:F68)</f>
        <v>20</v>
      </c>
      <c r="H68" s="70">
        <v>13</v>
      </c>
      <c r="I68" s="70">
        <v>11</v>
      </c>
      <c r="J68" s="70">
        <v>14</v>
      </c>
      <c r="K68" s="70">
        <v>12</v>
      </c>
      <c r="L68" s="70">
        <v>12</v>
      </c>
      <c r="M68" s="70">
        <v>10</v>
      </c>
      <c r="N68" s="71">
        <f>SUM(H68:M68)</f>
        <v>72</v>
      </c>
      <c r="O68" s="70">
        <v>0</v>
      </c>
      <c r="P68" s="70">
        <v>0</v>
      </c>
      <c r="Q68" s="70">
        <v>0</v>
      </c>
      <c r="R68" s="71">
        <f>SUM(O68:Q68)</f>
        <v>0</v>
      </c>
      <c r="S68" s="70">
        <f>G68+N68+R68</f>
        <v>92</v>
      </c>
      <c r="U68" s="55"/>
      <c r="V68" s="55"/>
      <c r="W68" s="55"/>
      <c r="X68" s="55"/>
      <c r="Y68" s="55"/>
      <c r="Z68" s="55"/>
    </row>
    <row r="69" spans="1:28" ht="19.5">
      <c r="A69" s="57"/>
      <c r="B69" s="50"/>
      <c r="C69" s="51" t="s">
        <v>3</v>
      </c>
      <c r="D69" s="48">
        <v>0</v>
      </c>
      <c r="E69" s="71">
        <f>SUM(E67:E68)</f>
        <v>27</v>
      </c>
      <c r="F69" s="71">
        <f t="shared" ref="F69:M69" si="16">SUM(F67:F68)</f>
        <v>17</v>
      </c>
      <c r="G69" s="71">
        <f t="shared" si="16"/>
        <v>44</v>
      </c>
      <c r="H69" s="71">
        <f t="shared" si="16"/>
        <v>25</v>
      </c>
      <c r="I69" s="71">
        <f t="shared" si="16"/>
        <v>24</v>
      </c>
      <c r="J69" s="71">
        <f t="shared" si="16"/>
        <v>27</v>
      </c>
      <c r="K69" s="71">
        <f t="shared" si="16"/>
        <v>23</v>
      </c>
      <c r="L69" s="71">
        <f t="shared" si="16"/>
        <v>28</v>
      </c>
      <c r="M69" s="71">
        <f t="shared" si="16"/>
        <v>26</v>
      </c>
      <c r="N69" s="71">
        <f>SUM(N67:N68)</f>
        <v>153</v>
      </c>
      <c r="O69" s="71">
        <v>0</v>
      </c>
      <c r="P69" s="71">
        <v>0</v>
      </c>
      <c r="Q69" s="71">
        <v>0</v>
      </c>
      <c r="R69" s="71">
        <f>SUM(O69:Q69)</f>
        <v>0</v>
      </c>
      <c r="S69" s="71">
        <f>G69+N69+R69</f>
        <v>197</v>
      </c>
    </row>
    <row r="70" spans="1:28" ht="19.5">
      <c r="A70" s="58"/>
      <c r="B70" s="52"/>
      <c r="C70" s="53" t="s">
        <v>4</v>
      </c>
      <c r="D70" s="48">
        <v>0</v>
      </c>
      <c r="E70" s="70">
        <v>1</v>
      </c>
      <c r="F70" s="70">
        <v>1</v>
      </c>
      <c r="G70" s="71">
        <f>SUM(E70:F70)</f>
        <v>2</v>
      </c>
      <c r="H70" s="70">
        <v>1</v>
      </c>
      <c r="I70" s="70">
        <v>1</v>
      </c>
      <c r="J70" s="70">
        <v>1</v>
      </c>
      <c r="K70" s="70">
        <v>1</v>
      </c>
      <c r="L70" s="70">
        <v>1</v>
      </c>
      <c r="M70" s="70">
        <v>1</v>
      </c>
      <c r="N70" s="71">
        <f>SUM(H70:M70)</f>
        <v>6</v>
      </c>
      <c r="O70" s="70">
        <v>0</v>
      </c>
      <c r="P70" s="70">
        <v>0</v>
      </c>
      <c r="Q70" s="70">
        <v>0</v>
      </c>
      <c r="R70" s="71">
        <v>0</v>
      </c>
      <c r="S70" s="70">
        <f>SUM(G70+N70+R70)</f>
        <v>8</v>
      </c>
    </row>
    <row r="71" spans="1:28" ht="19.5">
      <c r="A71" s="56">
        <v>17</v>
      </c>
      <c r="B71" s="47" t="s">
        <v>35</v>
      </c>
      <c r="C71" s="48" t="s">
        <v>182</v>
      </c>
      <c r="D71" s="48">
        <v>0</v>
      </c>
      <c r="E71" s="70">
        <v>6</v>
      </c>
      <c r="F71" s="70">
        <v>6</v>
      </c>
      <c r="G71" s="71">
        <f>SUM(E71:F71)</f>
        <v>12</v>
      </c>
      <c r="H71" s="70">
        <v>3</v>
      </c>
      <c r="I71" s="70">
        <v>4</v>
      </c>
      <c r="J71" s="70">
        <v>7</v>
      </c>
      <c r="K71" s="70">
        <v>6</v>
      </c>
      <c r="L71" s="70">
        <v>8</v>
      </c>
      <c r="M71" s="70">
        <v>11</v>
      </c>
      <c r="N71" s="71">
        <f>SUM(H71:M71)</f>
        <v>39</v>
      </c>
      <c r="O71" s="70">
        <v>0</v>
      </c>
      <c r="P71" s="70">
        <v>0</v>
      </c>
      <c r="Q71" s="70">
        <v>0</v>
      </c>
      <c r="R71" s="71">
        <f>SUM(O71:Q71)</f>
        <v>0</v>
      </c>
      <c r="S71" s="70">
        <f>G71+N71+R71</f>
        <v>51</v>
      </c>
      <c r="U71" s="55"/>
      <c r="V71" s="55"/>
      <c r="W71" s="55"/>
      <c r="X71" s="55"/>
      <c r="Y71" s="55"/>
      <c r="Z71" s="55"/>
    </row>
    <row r="72" spans="1:28" ht="19.5">
      <c r="A72" s="57"/>
      <c r="B72" s="50" t="s">
        <v>36</v>
      </c>
      <c r="C72" s="48" t="s">
        <v>183</v>
      </c>
      <c r="D72" s="48">
        <v>0</v>
      </c>
      <c r="E72" s="70">
        <v>9</v>
      </c>
      <c r="F72" s="70">
        <v>6</v>
      </c>
      <c r="G72" s="71">
        <f>SUM(E72:F72)</f>
        <v>15</v>
      </c>
      <c r="H72" s="70">
        <v>2</v>
      </c>
      <c r="I72" s="70">
        <v>10</v>
      </c>
      <c r="J72" s="70">
        <v>6</v>
      </c>
      <c r="K72" s="70">
        <v>7</v>
      </c>
      <c r="L72" s="70">
        <v>1</v>
      </c>
      <c r="M72" s="70">
        <v>6</v>
      </c>
      <c r="N72" s="71">
        <f>SUM(H72:M72)</f>
        <v>32</v>
      </c>
      <c r="O72" s="70">
        <v>0</v>
      </c>
      <c r="P72" s="70">
        <v>0</v>
      </c>
      <c r="Q72" s="70">
        <v>0</v>
      </c>
      <c r="R72" s="71">
        <f>SUM(O72:Q72)</f>
        <v>0</v>
      </c>
      <c r="S72" s="70">
        <f>G72+N72+R72</f>
        <v>47</v>
      </c>
      <c r="U72" s="55"/>
      <c r="V72" s="55"/>
      <c r="W72" s="55"/>
      <c r="X72" s="55"/>
      <c r="Y72" s="55"/>
      <c r="Z72" s="55"/>
    </row>
    <row r="73" spans="1:28" ht="19.5">
      <c r="A73" s="57"/>
      <c r="B73" s="50"/>
      <c r="C73" s="51" t="s">
        <v>3</v>
      </c>
      <c r="D73" s="48">
        <v>0</v>
      </c>
      <c r="E73" s="71">
        <f>SUM(E71:E72)</f>
        <v>15</v>
      </c>
      <c r="F73" s="71">
        <f t="shared" ref="F73:R73" si="17">SUM(F71:F72)</f>
        <v>12</v>
      </c>
      <c r="G73" s="71">
        <f t="shared" si="17"/>
        <v>27</v>
      </c>
      <c r="H73" s="71">
        <f t="shared" si="17"/>
        <v>5</v>
      </c>
      <c r="I73" s="71">
        <f t="shared" si="17"/>
        <v>14</v>
      </c>
      <c r="J73" s="71">
        <f t="shared" si="17"/>
        <v>13</v>
      </c>
      <c r="K73" s="71">
        <f t="shared" si="17"/>
        <v>13</v>
      </c>
      <c r="L73" s="71">
        <f t="shared" si="17"/>
        <v>9</v>
      </c>
      <c r="M73" s="71">
        <f t="shared" si="17"/>
        <v>17</v>
      </c>
      <c r="N73" s="71">
        <f t="shared" si="17"/>
        <v>71</v>
      </c>
      <c r="O73" s="71">
        <f t="shared" si="17"/>
        <v>0</v>
      </c>
      <c r="P73" s="71">
        <f t="shared" si="17"/>
        <v>0</v>
      </c>
      <c r="Q73" s="71">
        <f t="shared" si="17"/>
        <v>0</v>
      </c>
      <c r="R73" s="71">
        <f t="shared" si="17"/>
        <v>0</v>
      </c>
      <c r="S73" s="71">
        <f>G73+N73+R73</f>
        <v>98</v>
      </c>
    </row>
    <row r="74" spans="1:28" ht="19.5">
      <c r="A74" s="58"/>
      <c r="B74" s="52"/>
      <c r="C74" s="53" t="s">
        <v>4</v>
      </c>
      <c r="D74" s="48">
        <v>0</v>
      </c>
      <c r="E74" s="70">
        <v>1</v>
      </c>
      <c r="F74" s="70">
        <v>1</v>
      </c>
      <c r="G74" s="71">
        <f>SUM(E74:F74)</f>
        <v>2</v>
      </c>
      <c r="H74" s="70">
        <v>1</v>
      </c>
      <c r="I74" s="70">
        <v>1</v>
      </c>
      <c r="J74" s="70">
        <v>1</v>
      </c>
      <c r="K74" s="70">
        <v>1</v>
      </c>
      <c r="L74" s="70">
        <v>1</v>
      </c>
      <c r="M74" s="70">
        <v>1</v>
      </c>
      <c r="N74" s="71">
        <f>SUM(H74:M74)</f>
        <v>6</v>
      </c>
      <c r="O74" s="70">
        <v>0</v>
      </c>
      <c r="P74" s="70">
        <v>0</v>
      </c>
      <c r="Q74" s="70">
        <v>0</v>
      </c>
      <c r="R74" s="71">
        <v>0</v>
      </c>
      <c r="S74" s="70">
        <f>SUM(G74+N74+R74)</f>
        <v>8</v>
      </c>
      <c r="U74" s="54"/>
      <c r="V74" s="54"/>
      <c r="W74" s="54"/>
      <c r="X74" s="54"/>
      <c r="Y74" s="54"/>
      <c r="Z74" s="54"/>
      <c r="AA74" s="54"/>
      <c r="AB74" s="54"/>
    </row>
    <row r="75" spans="1:28" ht="19.5">
      <c r="A75" s="56">
        <v>18</v>
      </c>
      <c r="B75" s="47" t="s">
        <v>37</v>
      </c>
      <c r="C75" s="48" t="s">
        <v>182</v>
      </c>
      <c r="D75" s="48">
        <v>0</v>
      </c>
      <c r="E75" s="70">
        <v>16</v>
      </c>
      <c r="F75" s="70">
        <v>9</v>
      </c>
      <c r="G75" s="70">
        <f>SUM(E75:F75)</f>
        <v>25</v>
      </c>
      <c r="H75" s="70">
        <v>8</v>
      </c>
      <c r="I75" s="70">
        <v>7</v>
      </c>
      <c r="J75" s="70">
        <v>7</v>
      </c>
      <c r="K75" s="70">
        <v>8</v>
      </c>
      <c r="L75" s="70">
        <v>6</v>
      </c>
      <c r="M75" s="70">
        <v>4</v>
      </c>
      <c r="N75" s="70">
        <f>SUM(H75:M75)</f>
        <v>40</v>
      </c>
      <c r="O75" s="70">
        <v>0</v>
      </c>
      <c r="P75" s="70">
        <v>0</v>
      </c>
      <c r="Q75" s="70">
        <v>0</v>
      </c>
      <c r="R75" s="70">
        <f>SUM(O75:Q75)</f>
        <v>0</v>
      </c>
      <c r="S75" s="70">
        <f>G75+N75+R75</f>
        <v>65</v>
      </c>
      <c r="U75" s="55"/>
      <c r="V75" s="55"/>
      <c r="W75" s="55"/>
      <c r="X75" s="55"/>
      <c r="Y75" s="55"/>
      <c r="Z75" s="55"/>
      <c r="AA75" s="54"/>
      <c r="AB75" s="54"/>
    </row>
    <row r="76" spans="1:28" ht="19.5">
      <c r="A76" s="57"/>
      <c r="B76" s="50" t="s">
        <v>38</v>
      </c>
      <c r="C76" s="48" t="s">
        <v>183</v>
      </c>
      <c r="D76" s="48">
        <v>0</v>
      </c>
      <c r="E76" s="70">
        <v>24</v>
      </c>
      <c r="F76" s="70">
        <v>12</v>
      </c>
      <c r="G76" s="70">
        <f>SUM(E76:F76)</f>
        <v>36</v>
      </c>
      <c r="H76" s="70">
        <v>5</v>
      </c>
      <c r="I76" s="70">
        <v>8</v>
      </c>
      <c r="J76" s="70">
        <v>6</v>
      </c>
      <c r="K76" s="70">
        <v>0</v>
      </c>
      <c r="L76" s="70">
        <v>9</v>
      </c>
      <c r="M76" s="70">
        <v>10</v>
      </c>
      <c r="N76" s="70">
        <f>SUM(H76:M76)</f>
        <v>38</v>
      </c>
      <c r="O76" s="70">
        <v>0</v>
      </c>
      <c r="P76" s="70">
        <v>0</v>
      </c>
      <c r="Q76" s="70">
        <v>0</v>
      </c>
      <c r="R76" s="70">
        <f>SUM(O76:Q76)</f>
        <v>0</v>
      </c>
      <c r="S76" s="70">
        <f>G76+N76+R76</f>
        <v>74</v>
      </c>
      <c r="U76" s="55"/>
      <c r="V76" s="55"/>
      <c r="W76" s="55"/>
      <c r="X76" s="55"/>
      <c r="Y76" s="55"/>
      <c r="Z76" s="55"/>
      <c r="AA76" s="54"/>
      <c r="AB76" s="54"/>
    </row>
    <row r="77" spans="1:28" ht="19.5">
      <c r="A77" s="57"/>
      <c r="B77" s="50"/>
      <c r="C77" s="51" t="s">
        <v>3</v>
      </c>
      <c r="D77" s="48">
        <v>0</v>
      </c>
      <c r="E77" s="71">
        <f>SUM(E75:E76)</f>
        <v>40</v>
      </c>
      <c r="F77" s="71">
        <f t="shared" ref="F77:R77" si="18">SUM(F75:F76)</f>
        <v>21</v>
      </c>
      <c r="G77" s="71">
        <f t="shared" si="18"/>
        <v>61</v>
      </c>
      <c r="H77" s="71">
        <f t="shared" si="18"/>
        <v>13</v>
      </c>
      <c r="I77" s="71">
        <f t="shared" si="18"/>
        <v>15</v>
      </c>
      <c r="J77" s="71">
        <f t="shared" si="18"/>
        <v>13</v>
      </c>
      <c r="K77" s="71">
        <f t="shared" si="18"/>
        <v>8</v>
      </c>
      <c r="L77" s="71">
        <f t="shared" si="18"/>
        <v>15</v>
      </c>
      <c r="M77" s="71">
        <f t="shared" si="18"/>
        <v>14</v>
      </c>
      <c r="N77" s="71">
        <f t="shared" si="18"/>
        <v>78</v>
      </c>
      <c r="O77" s="71">
        <f t="shared" si="18"/>
        <v>0</v>
      </c>
      <c r="P77" s="71">
        <f t="shared" si="18"/>
        <v>0</v>
      </c>
      <c r="Q77" s="71">
        <f t="shared" si="18"/>
        <v>0</v>
      </c>
      <c r="R77" s="71">
        <f t="shared" si="18"/>
        <v>0</v>
      </c>
      <c r="S77" s="71">
        <f>G77+N77+R77</f>
        <v>139</v>
      </c>
      <c r="U77" s="54"/>
      <c r="V77" s="54"/>
      <c r="W77" s="54"/>
      <c r="X77" s="54"/>
      <c r="Y77" s="54"/>
      <c r="Z77" s="54"/>
      <c r="AA77" s="54"/>
      <c r="AB77" s="54"/>
    </row>
    <row r="78" spans="1:28" ht="19.5">
      <c r="A78" s="58"/>
      <c r="B78" s="52"/>
      <c r="C78" s="53" t="s">
        <v>4</v>
      </c>
      <c r="D78" s="48">
        <v>0</v>
      </c>
      <c r="E78" s="70">
        <v>1</v>
      </c>
      <c r="F78" s="70">
        <v>1</v>
      </c>
      <c r="G78" s="70">
        <f>SUM(E78:F78)</f>
        <v>2</v>
      </c>
      <c r="H78" s="70">
        <v>1</v>
      </c>
      <c r="I78" s="70">
        <v>1</v>
      </c>
      <c r="J78" s="70">
        <v>1</v>
      </c>
      <c r="K78" s="70">
        <v>1</v>
      </c>
      <c r="L78" s="70">
        <v>1</v>
      </c>
      <c r="M78" s="70">
        <v>1</v>
      </c>
      <c r="N78" s="70">
        <f>SUM(H78:M78)</f>
        <v>6</v>
      </c>
      <c r="O78" s="70">
        <v>0</v>
      </c>
      <c r="P78" s="70">
        <v>0</v>
      </c>
      <c r="Q78" s="70">
        <v>0</v>
      </c>
      <c r="R78" s="70">
        <v>0</v>
      </c>
      <c r="S78" s="70">
        <f>SUM(G78+N78+R78)</f>
        <v>8</v>
      </c>
      <c r="U78" s="54"/>
      <c r="V78" s="54"/>
      <c r="W78" s="54"/>
      <c r="X78" s="54"/>
      <c r="Y78" s="54"/>
      <c r="Z78" s="54"/>
    </row>
    <row r="79" spans="1:28" ht="19.5">
      <c r="A79" s="56">
        <v>19</v>
      </c>
      <c r="B79" s="47" t="s">
        <v>39</v>
      </c>
      <c r="C79" s="48" t="s">
        <v>182</v>
      </c>
      <c r="D79" s="48">
        <v>0</v>
      </c>
      <c r="E79" s="70">
        <v>6</v>
      </c>
      <c r="F79" s="70">
        <v>2</v>
      </c>
      <c r="G79" s="70">
        <f>SUM(E79:F79)</f>
        <v>8</v>
      </c>
      <c r="H79" s="70">
        <v>3</v>
      </c>
      <c r="I79" s="70">
        <v>8</v>
      </c>
      <c r="J79" s="70">
        <v>9</v>
      </c>
      <c r="K79" s="70">
        <v>9</v>
      </c>
      <c r="L79" s="70">
        <v>9</v>
      </c>
      <c r="M79" s="70">
        <v>4</v>
      </c>
      <c r="N79" s="70">
        <f>SUM(H79:M79)</f>
        <v>42</v>
      </c>
      <c r="O79" s="70">
        <v>0</v>
      </c>
      <c r="P79" s="70">
        <v>0</v>
      </c>
      <c r="Q79" s="70">
        <v>0</v>
      </c>
      <c r="R79" s="70">
        <f>SUM(O79:Q79)</f>
        <v>0</v>
      </c>
      <c r="S79" s="70">
        <f>G79+N79+R79</f>
        <v>50</v>
      </c>
      <c r="U79" s="55"/>
      <c r="V79" s="55"/>
      <c r="W79" s="55"/>
      <c r="X79" s="55"/>
      <c r="Y79" s="55"/>
      <c r="Z79" s="55"/>
    </row>
    <row r="80" spans="1:28" ht="19.5">
      <c r="A80" s="57"/>
      <c r="B80" s="50" t="s">
        <v>40</v>
      </c>
      <c r="C80" s="48" t="s">
        <v>183</v>
      </c>
      <c r="D80" s="48">
        <v>0</v>
      </c>
      <c r="E80" s="70">
        <v>1</v>
      </c>
      <c r="F80" s="70">
        <v>1</v>
      </c>
      <c r="G80" s="70">
        <f>SUM(E80:F80)</f>
        <v>2</v>
      </c>
      <c r="H80" s="70">
        <v>3</v>
      </c>
      <c r="I80" s="70">
        <v>5</v>
      </c>
      <c r="J80" s="70">
        <v>3</v>
      </c>
      <c r="K80" s="70">
        <v>6</v>
      </c>
      <c r="L80" s="70">
        <v>1</v>
      </c>
      <c r="M80" s="70">
        <v>4</v>
      </c>
      <c r="N80" s="70">
        <f>SUM(H80:M80)</f>
        <v>22</v>
      </c>
      <c r="O80" s="70">
        <v>0</v>
      </c>
      <c r="P80" s="70">
        <v>0</v>
      </c>
      <c r="Q80" s="70">
        <v>0</v>
      </c>
      <c r="R80" s="70">
        <f>SUM(O80:Q80)</f>
        <v>0</v>
      </c>
      <c r="S80" s="70">
        <f>G80+N80+R80</f>
        <v>24</v>
      </c>
      <c r="U80" s="55"/>
      <c r="V80" s="55"/>
      <c r="W80" s="55"/>
      <c r="X80" s="55"/>
      <c r="Y80" s="55"/>
      <c r="Z80" s="55"/>
    </row>
    <row r="81" spans="1:27" ht="19.5">
      <c r="A81" s="57"/>
      <c r="B81" s="50"/>
      <c r="C81" s="51" t="s">
        <v>3</v>
      </c>
      <c r="D81" s="48">
        <v>0</v>
      </c>
      <c r="E81" s="71">
        <f>SUM(E79:E80)</f>
        <v>7</v>
      </c>
      <c r="F81" s="71">
        <f t="shared" ref="F81:R81" si="19">SUM(F79:F80)</f>
        <v>3</v>
      </c>
      <c r="G81" s="71">
        <f t="shared" si="19"/>
        <v>10</v>
      </c>
      <c r="H81" s="71">
        <f t="shared" si="19"/>
        <v>6</v>
      </c>
      <c r="I81" s="71">
        <f t="shared" si="19"/>
        <v>13</v>
      </c>
      <c r="J81" s="71">
        <f t="shared" si="19"/>
        <v>12</v>
      </c>
      <c r="K81" s="71">
        <f t="shared" si="19"/>
        <v>15</v>
      </c>
      <c r="L81" s="71">
        <f t="shared" si="19"/>
        <v>10</v>
      </c>
      <c r="M81" s="71">
        <f t="shared" si="19"/>
        <v>8</v>
      </c>
      <c r="N81" s="71">
        <f t="shared" si="19"/>
        <v>64</v>
      </c>
      <c r="O81" s="71">
        <f t="shared" si="19"/>
        <v>0</v>
      </c>
      <c r="P81" s="71">
        <f t="shared" si="19"/>
        <v>0</v>
      </c>
      <c r="Q81" s="71">
        <f t="shared" si="19"/>
        <v>0</v>
      </c>
      <c r="R81" s="71">
        <f t="shared" si="19"/>
        <v>0</v>
      </c>
      <c r="S81" s="71">
        <f>G81+N81+R81</f>
        <v>74</v>
      </c>
    </row>
    <row r="82" spans="1:27" ht="19.5">
      <c r="A82" s="58"/>
      <c r="B82" s="52"/>
      <c r="C82" s="53" t="s">
        <v>4</v>
      </c>
      <c r="D82" s="48">
        <v>0</v>
      </c>
      <c r="E82" s="70">
        <v>1</v>
      </c>
      <c r="F82" s="70">
        <v>1</v>
      </c>
      <c r="G82" s="70">
        <f>SUM(E82:F82)</f>
        <v>2</v>
      </c>
      <c r="H82" s="70">
        <v>1</v>
      </c>
      <c r="I82" s="70">
        <v>1</v>
      </c>
      <c r="J82" s="70">
        <v>1</v>
      </c>
      <c r="K82" s="70">
        <v>1</v>
      </c>
      <c r="L82" s="70">
        <v>1</v>
      </c>
      <c r="M82" s="70">
        <v>1</v>
      </c>
      <c r="N82" s="70">
        <f>SUM(H82:M82)</f>
        <v>6</v>
      </c>
      <c r="O82" s="70">
        <v>0</v>
      </c>
      <c r="P82" s="70">
        <v>0</v>
      </c>
      <c r="Q82" s="70">
        <v>0</v>
      </c>
      <c r="R82" s="70">
        <v>0</v>
      </c>
      <c r="S82" s="70">
        <f>SUM(G82+N82+R82)</f>
        <v>8</v>
      </c>
    </row>
    <row r="83" spans="1:27" ht="19.5">
      <c r="A83" s="56">
        <v>20</v>
      </c>
      <c r="B83" s="47" t="s">
        <v>41</v>
      </c>
      <c r="C83" s="48" t="s">
        <v>182</v>
      </c>
      <c r="D83" s="48">
        <v>0</v>
      </c>
      <c r="E83" s="70">
        <v>10</v>
      </c>
      <c r="F83" s="70">
        <v>7</v>
      </c>
      <c r="G83" s="71">
        <f>SUM(E83:F83)</f>
        <v>17</v>
      </c>
      <c r="H83" s="70">
        <v>6</v>
      </c>
      <c r="I83" s="70">
        <v>7</v>
      </c>
      <c r="J83" s="70">
        <v>6</v>
      </c>
      <c r="K83" s="70">
        <v>8</v>
      </c>
      <c r="L83" s="70">
        <v>4</v>
      </c>
      <c r="M83" s="70">
        <v>11</v>
      </c>
      <c r="N83" s="71">
        <f>SUM(H83:M83)</f>
        <v>42</v>
      </c>
      <c r="O83" s="70">
        <v>0</v>
      </c>
      <c r="P83" s="70">
        <v>0</v>
      </c>
      <c r="Q83" s="70">
        <v>0</v>
      </c>
      <c r="R83" s="71">
        <f>SUM(O83:Q83)</f>
        <v>0</v>
      </c>
      <c r="S83" s="70">
        <f>G83+N83+R83</f>
        <v>59</v>
      </c>
      <c r="U83" s="55"/>
      <c r="V83" s="55"/>
      <c r="W83" s="55"/>
      <c r="X83" s="55"/>
      <c r="Y83" s="55"/>
      <c r="Z83" s="55"/>
      <c r="AA83" s="54"/>
    </row>
    <row r="84" spans="1:27" ht="19.5">
      <c r="A84" s="57"/>
      <c r="B84" s="50" t="s">
        <v>248</v>
      </c>
      <c r="C84" s="48" t="s">
        <v>183</v>
      </c>
      <c r="D84" s="48">
        <v>0</v>
      </c>
      <c r="E84" s="70">
        <v>4</v>
      </c>
      <c r="F84" s="70">
        <v>4</v>
      </c>
      <c r="G84" s="71">
        <f>SUM(E84:F84)</f>
        <v>8</v>
      </c>
      <c r="H84" s="70">
        <v>6</v>
      </c>
      <c r="I84" s="70">
        <v>17</v>
      </c>
      <c r="J84" s="70">
        <v>5</v>
      </c>
      <c r="K84" s="70">
        <v>3</v>
      </c>
      <c r="L84" s="70">
        <v>9</v>
      </c>
      <c r="M84" s="70">
        <v>7</v>
      </c>
      <c r="N84" s="71">
        <f>SUM(H84:M84)</f>
        <v>47</v>
      </c>
      <c r="O84" s="70">
        <v>0</v>
      </c>
      <c r="P84" s="70">
        <v>0</v>
      </c>
      <c r="Q84" s="70">
        <v>0</v>
      </c>
      <c r="R84" s="71">
        <f>SUM(O84:Q84)</f>
        <v>0</v>
      </c>
      <c r="S84" s="70">
        <f>G84+N84+R84</f>
        <v>55</v>
      </c>
      <c r="U84" s="55"/>
      <c r="V84" s="55"/>
      <c r="W84" s="55"/>
      <c r="X84" s="55"/>
      <c r="Y84" s="55"/>
      <c r="Z84" s="55"/>
      <c r="AA84" s="54"/>
    </row>
    <row r="85" spans="1:27" ht="19.5">
      <c r="A85" s="57"/>
      <c r="B85" s="50" t="s">
        <v>249</v>
      </c>
      <c r="C85" s="51" t="s">
        <v>3</v>
      </c>
      <c r="D85" s="48">
        <v>0</v>
      </c>
      <c r="E85" s="71">
        <f>SUM(E83:E84)</f>
        <v>14</v>
      </c>
      <c r="F85" s="71">
        <f t="shared" ref="F85:R85" si="20">SUM(F83:F84)</f>
        <v>11</v>
      </c>
      <c r="G85" s="71">
        <f t="shared" si="20"/>
        <v>25</v>
      </c>
      <c r="H85" s="71">
        <f t="shared" si="20"/>
        <v>12</v>
      </c>
      <c r="I85" s="71">
        <f t="shared" si="20"/>
        <v>24</v>
      </c>
      <c r="J85" s="71">
        <f t="shared" si="20"/>
        <v>11</v>
      </c>
      <c r="K85" s="71">
        <f t="shared" si="20"/>
        <v>11</v>
      </c>
      <c r="L85" s="71">
        <f t="shared" si="20"/>
        <v>13</v>
      </c>
      <c r="M85" s="71">
        <f t="shared" si="20"/>
        <v>18</v>
      </c>
      <c r="N85" s="71">
        <f t="shared" si="20"/>
        <v>89</v>
      </c>
      <c r="O85" s="71">
        <f t="shared" si="20"/>
        <v>0</v>
      </c>
      <c r="P85" s="71">
        <f t="shared" si="20"/>
        <v>0</v>
      </c>
      <c r="Q85" s="71">
        <f t="shared" si="20"/>
        <v>0</v>
      </c>
      <c r="R85" s="71">
        <f t="shared" si="20"/>
        <v>0</v>
      </c>
      <c r="S85" s="71">
        <f>G85+N85+R85</f>
        <v>114</v>
      </c>
      <c r="U85" s="54"/>
      <c r="V85" s="54"/>
      <c r="W85" s="54"/>
      <c r="X85" s="54"/>
      <c r="Y85" s="54"/>
      <c r="Z85" s="54"/>
      <c r="AA85" s="54"/>
    </row>
    <row r="86" spans="1:27" ht="19.5">
      <c r="A86" s="58"/>
      <c r="B86" s="52"/>
      <c r="C86" s="48" t="s">
        <v>4</v>
      </c>
      <c r="D86" s="48">
        <v>0</v>
      </c>
      <c r="E86" s="70">
        <v>1</v>
      </c>
      <c r="F86" s="70">
        <v>1</v>
      </c>
      <c r="G86" s="71">
        <f>SUM(E86:F86)</f>
        <v>2</v>
      </c>
      <c r="H86" s="70">
        <v>1</v>
      </c>
      <c r="I86" s="70">
        <v>1</v>
      </c>
      <c r="J86" s="70">
        <v>1</v>
      </c>
      <c r="K86" s="70">
        <v>1</v>
      </c>
      <c r="L86" s="70">
        <v>1</v>
      </c>
      <c r="M86" s="70">
        <v>1</v>
      </c>
      <c r="N86" s="71">
        <f>SUM(H86:M86)</f>
        <v>6</v>
      </c>
      <c r="O86" s="70">
        <v>0</v>
      </c>
      <c r="P86" s="70">
        <v>0</v>
      </c>
      <c r="Q86" s="70">
        <v>0</v>
      </c>
      <c r="R86" s="71">
        <v>0</v>
      </c>
      <c r="S86" s="70">
        <f>SUM(G86+N86+R86)</f>
        <v>8</v>
      </c>
      <c r="U86" s="54"/>
      <c r="V86" s="54"/>
      <c r="W86" s="54"/>
      <c r="X86" s="54"/>
      <c r="Y86" s="54"/>
      <c r="Z86" s="54"/>
      <c r="AA86" s="54"/>
    </row>
    <row r="87" spans="1:27" ht="19.5">
      <c r="A87" s="56">
        <v>21</v>
      </c>
      <c r="B87" s="47" t="s">
        <v>43</v>
      </c>
      <c r="C87" s="48" t="s">
        <v>182</v>
      </c>
      <c r="D87" s="48">
        <v>0</v>
      </c>
      <c r="E87" s="70">
        <v>8</v>
      </c>
      <c r="F87" s="70">
        <v>10</v>
      </c>
      <c r="G87" s="71">
        <f>SUM(E87:F87)</f>
        <v>18</v>
      </c>
      <c r="H87" s="70">
        <v>1</v>
      </c>
      <c r="I87" s="70">
        <v>3</v>
      </c>
      <c r="J87" s="70">
        <v>4</v>
      </c>
      <c r="K87" s="70">
        <v>1</v>
      </c>
      <c r="L87" s="70">
        <v>1</v>
      </c>
      <c r="M87" s="70">
        <v>2</v>
      </c>
      <c r="N87" s="71">
        <f>SUM(H87:M87)</f>
        <v>12</v>
      </c>
      <c r="O87" s="70">
        <v>0</v>
      </c>
      <c r="P87" s="70">
        <v>0</v>
      </c>
      <c r="Q87" s="70">
        <v>0</v>
      </c>
      <c r="R87" s="71">
        <f>SUM(O87:Q87)</f>
        <v>0</v>
      </c>
      <c r="S87" s="70">
        <f>G87+N87+R87</f>
        <v>30</v>
      </c>
      <c r="U87" s="55"/>
      <c r="V87" s="55"/>
      <c r="W87" s="55"/>
      <c r="X87" s="55"/>
      <c r="Y87" s="55"/>
      <c r="Z87" s="55"/>
      <c r="AA87" s="54"/>
    </row>
    <row r="88" spans="1:27" ht="19.5">
      <c r="A88" s="57"/>
      <c r="B88" s="50" t="s">
        <v>44</v>
      </c>
      <c r="C88" s="48" t="s">
        <v>183</v>
      </c>
      <c r="D88" s="48">
        <v>0</v>
      </c>
      <c r="E88" s="70">
        <v>12</v>
      </c>
      <c r="F88" s="70">
        <v>5</v>
      </c>
      <c r="G88" s="71">
        <f>SUM(E88:F88)</f>
        <v>17</v>
      </c>
      <c r="H88" s="70">
        <v>1</v>
      </c>
      <c r="I88" s="70">
        <v>0</v>
      </c>
      <c r="J88" s="70">
        <v>4</v>
      </c>
      <c r="K88" s="70">
        <v>4</v>
      </c>
      <c r="L88" s="70">
        <v>2</v>
      </c>
      <c r="M88" s="70">
        <v>3</v>
      </c>
      <c r="N88" s="71">
        <f>SUM(H88:M88)</f>
        <v>14</v>
      </c>
      <c r="O88" s="70">
        <v>0</v>
      </c>
      <c r="P88" s="70">
        <v>0</v>
      </c>
      <c r="Q88" s="70">
        <v>0</v>
      </c>
      <c r="R88" s="71">
        <f>SUM(O88:Q88)</f>
        <v>0</v>
      </c>
      <c r="S88" s="70">
        <f>G88+N88+R88</f>
        <v>31</v>
      </c>
      <c r="U88" s="55"/>
      <c r="V88" s="55"/>
      <c r="W88" s="55"/>
      <c r="X88" s="55"/>
      <c r="Y88" s="55"/>
      <c r="Z88" s="55"/>
      <c r="AA88" s="54"/>
    </row>
    <row r="89" spans="1:27" ht="19.5">
      <c r="A89" s="57"/>
      <c r="B89" s="50"/>
      <c r="C89" s="51" t="s">
        <v>3</v>
      </c>
      <c r="D89" s="48">
        <v>0</v>
      </c>
      <c r="E89" s="71">
        <f>SUM(E87:E88)</f>
        <v>20</v>
      </c>
      <c r="F89" s="71">
        <f t="shared" ref="F89:R89" si="21">SUM(F87:F88)</f>
        <v>15</v>
      </c>
      <c r="G89" s="71">
        <f t="shared" si="21"/>
        <v>35</v>
      </c>
      <c r="H89" s="71">
        <f>SUM(H87:H88)</f>
        <v>2</v>
      </c>
      <c r="I89" s="71">
        <f>SUM(I87:I88)</f>
        <v>3</v>
      </c>
      <c r="J89" s="71">
        <f>SUM(J87:J88)</f>
        <v>8</v>
      </c>
      <c r="K89" s="71">
        <f>SUM(K87:K88)</f>
        <v>5</v>
      </c>
      <c r="L89" s="71">
        <f>SUM(L87:L88)</f>
        <v>3</v>
      </c>
      <c r="M89" s="71">
        <f t="shared" si="21"/>
        <v>5</v>
      </c>
      <c r="N89" s="71">
        <f t="shared" si="21"/>
        <v>26</v>
      </c>
      <c r="O89" s="71">
        <f t="shared" si="21"/>
        <v>0</v>
      </c>
      <c r="P89" s="71">
        <f t="shared" si="21"/>
        <v>0</v>
      </c>
      <c r="Q89" s="71">
        <f t="shared" si="21"/>
        <v>0</v>
      </c>
      <c r="R89" s="71">
        <f t="shared" si="21"/>
        <v>0</v>
      </c>
      <c r="S89" s="71">
        <f>G89+N89+R89</f>
        <v>61</v>
      </c>
      <c r="U89" s="59"/>
      <c r="V89" s="59"/>
      <c r="W89" s="59"/>
      <c r="X89" s="59"/>
      <c r="Y89" s="59"/>
      <c r="Z89" s="59"/>
      <c r="AA89" s="54"/>
    </row>
    <row r="90" spans="1:27" ht="19.5">
      <c r="A90" s="58"/>
      <c r="B90" s="52"/>
      <c r="C90" s="53" t="s">
        <v>4</v>
      </c>
      <c r="D90" s="48">
        <v>0</v>
      </c>
      <c r="E90" s="70">
        <v>1</v>
      </c>
      <c r="F90" s="70">
        <v>1</v>
      </c>
      <c r="G90" s="71">
        <f>SUM(E90:F90)</f>
        <v>2</v>
      </c>
      <c r="H90" s="70">
        <v>1</v>
      </c>
      <c r="I90" s="70">
        <v>1</v>
      </c>
      <c r="J90" s="70">
        <v>1</v>
      </c>
      <c r="K90" s="70">
        <v>1</v>
      </c>
      <c r="L90" s="70">
        <v>1</v>
      </c>
      <c r="M90" s="70">
        <v>1</v>
      </c>
      <c r="N90" s="71">
        <f>SUM(H90:M90)</f>
        <v>6</v>
      </c>
      <c r="O90" s="70">
        <v>0</v>
      </c>
      <c r="P90" s="70">
        <v>0</v>
      </c>
      <c r="Q90" s="70">
        <v>0</v>
      </c>
      <c r="R90" s="71">
        <v>0</v>
      </c>
      <c r="S90" s="70">
        <f>SUM(G90+N90+R90)</f>
        <v>8</v>
      </c>
    </row>
    <row r="91" spans="1:27" ht="19.5">
      <c r="A91" s="56">
        <v>22</v>
      </c>
      <c r="B91" s="47" t="s">
        <v>45</v>
      </c>
      <c r="C91" s="48" t="s">
        <v>182</v>
      </c>
      <c r="D91" s="48">
        <v>0</v>
      </c>
      <c r="E91" s="70">
        <v>6</v>
      </c>
      <c r="F91" s="70">
        <v>7</v>
      </c>
      <c r="G91" s="71">
        <f>SUM(E91:F91)</f>
        <v>13</v>
      </c>
      <c r="H91" s="70">
        <v>10</v>
      </c>
      <c r="I91" s="70">
        <v>14</v>
      </c>
      <c r="J91" s="70">
        <v>12</v>
      </c>
      <c r="K91" s="70">
        <v>9</v>
      </c>
      <c r="L91" s="70">
        <v>3</v>
      </c>
      <c r="M91" s="70">
        <v>7</v>
      </c>
      <c r="N91" s="71">
        <f>SUM(H91:M91)</f>
        <v>55</v>
      </c>
      <c r="O91" s="70">
        <v>0</v>
      </c>
      <c r="P91" s="70">
        <v>0</v>
      </c>
      <c r="Q91" s="70">
        <v>0</v>
      </c>
      <c r="R91" s="71">
        <f>SUM(O91:Q91)</f>
        <v>0</v>
      </c>
      <c r="S91" s="70">
        <f>G91+N91+R91</f>
        <v>68</v>
      </c>
      <c r="U91" s="55"/>
      <c r="V91" s="55"/>
      <c r="W91" s="55"/>
      <c r="X91" s="55"/>
      <c r="Y91" s="55"/>
      <c r="Z91" s="55"/>
    </row>
    <row r="92" spans="1:27" ht="19.5">
      <c r="A92" s="57"/>
      <c r="B92" s="50" t="s">
        <v>46</v>
      </c>
      <c r="C92" s="48" t="s">
        <v>183</v>
      </c>
      <c r="D92" s="48">
        <v>0</v>
      </c>
      <c r="E92" s="70">
        <v>6</v>
      </c>
      <c r="F92" s="70">
        <v>5</v>
      </c>
      <c r="G92" s="71">
        <f>SUM(E92:F92)</f>
        <v>11</v>
      </c>
      <c r="H92" s="70">
        <v>3</v>
      </c>
      <c r="I92" s="70">
        <v>4</v>
      </c>
      <c r="J92" s="70">
        <v>7</v>
      </c>
      <c r="K92" s="70">
        <v>4</v>
      </c>
      <c r="L92" s="70">
        <v>7</v>
      </c>
      <c r="M92" s="70">
        <v>4</v>
      </c>
      <c r="N92" s="71">
        <f>SUM(H92:M92)</f>
        <v>29</v>
      </c>
      <c r="O92" s="70">
        <v>0</v>
      </c>
      <c r="P92" s="70">
        <v>0</v>
      </c>
      <c r="Q92" s="70">
        <v>0</v>
      </c>
      <c r="R92" s="71">
        <f>SUM(O92:Q92)</f>
        <v>0</v>
      </c>
      <c r="S92" s="70">
        <f>G92+N92+R92</f>
        <v>40</v>
      </c>
      <c r="U92" s="55"/>
      <c r="V92" s="55"/>
      <c r="W92" s="55"/>
      <c r="X92" s="55"/>
      <c r="Y92" s="55"/>
      <c r="Z92" s="55"/>
    </row>
    <row r="93" spans="1:27" ht="19.5">
      <c r="A93" s="57"/>
      <c r="B93" s="50"/>
      <c r="C93" s="51" t="s">
        <v>3</v>
      </c>
      <c r="D93" s="48">
        <v>0</v>
      </c>
      <c r="E93" s="71">
        <f>SUM(E91:E92)</f>
        <v>12</v>
      </c>
      <c r="F93" s="71">
        <f t="shared" ref="F93:M93" si="22">SUM(F91:F92)</f>
        <v>12</v>
      </c>
      <c r="G93" s="71">
        <f t="shared" si="22"/>
        <v>24</v>
      </c>
      <c r="H93" s="71">
        <f t="shared" si="22"/>
        <v>13</v>
      </c>
      <c r="I93" s="71">
        <f t="shared" si="22"/>
        <v>18</v>
      </c>
      <c r="J93" s="71">
        <f t="shared" si="22"/>
        <v>19</v>
      </c>
      <c r="K93" s="71">
        <f t="shared" si="22"/>
        <v>13</v>
      </c>
      <c r="L93" s="71">
        <f t="shared" si="22"/>
        <v>10</v>
      </c>
      <c r="M93" s="71">
        <f t="shared" si="22"/>
        <v>11</v>
      </c>
      <c r="N93" s="71">
        <f>SUM(N91:N92)</f>
        <v>84</v>
      </c>
      <c r="O93" s="71">
        <v>0</v>
      </c>
      <c r="P93" s="71">
        <v>0</v>
      </c>
      <c r="Q93" s="71">
        <v>0</v>
      </c>
      <c r="R93" s="71">
        <f>SUM(O93:Q93)</f>
        <v>0</v>
      </c>
      <c r="S93" s="71">
        <f>G93+N93+R93</f>
        <v>108</v>
      </c>
    </row>
    <row r="94" spans="1:27" ht="19.5">
      <c r="A94" s="58"/>
      <c r="B94" s="52"/>
      <c r="C94" s="53" t="s">
        <v>4</v>
      </c>
      <c r="D94" s="48">
        <v>0</v>
      </c>
      <c r="E94" s="70">
        <v>1</v>
      </c>
      <c r="F94" s="70">
        <v>1</v>
      </c>
      <c r="G94" s="71">
        <f>SUM(E94:F94)</f>
        <v>2</v>
      </c>
      <c r="H94" s="70">
        <v>1</v>
      </c>
      <c r="I94" s="70">
        <v>1</v>
      </c>
      <c r="J94" s="70">
        <v>1</v>
      </c>
      <c r="K94" s="70">
        <v>1</v>
      </c>
      <c r="L94" s="70">
        <v>1</v>
      </c>
      <c r="M94" s="70">
        <v>1</v>
      </c>
      <c r="N94" s="71">
        <f>SUM(H94:M94)</f>
        <v>6</v>
      </c>
      <c r="O94" s="70">
        <v>0</v>
      </c>
      <c r="P94" s="70">
        <v>0</v>
      </c>
      <c r="Q94" s="70">
        <v>0</v>
      </c>
      <c r="R94" s="71">
        <v>0</v>
      </c>
      <c r="S94" s="70">
        <f>SUM(G94+N94+R94)</f>
        <v>8</v>
      </c>
    </row>
    <row r="95" spans="1:27" ht="19.5">
      <c r="A95" s="56">
        <v>23</v>
      </c>
      <c r="B95" s="47" t="s">
        <v>47</v>
      </c>
      <c r="C95" s="48" t="s">
        <v>182</v>
      </c>
      <c r="D95" s="48">
        <v>0</v>
      </c>
      <c r="E95" s="70">
        <v>5</v>
      </c>
      <c r="F95" s="70">
        <v>2</v>
      </c>
      <c r="G95" s="71">
        <f>SUM(E95:F95)</f>
        <v>7</v>
      </c>
      <c r="H95" s="70">
        <v>5</v>
      </c>
      <c r="I95" s="70">
        <v>4</v>
      </c>
      <c r="J95" s="70">
        <v>2</v>
      </c>
      <c r="K95" s="70">
        <v>6</v>
      </c>
      <c r="L95" s="70">
        <v>6</v>
      </c>
      <c r="M95" s="70">
        <v>6</v>
      </c>
      <c r="N95" s="71">
        <f>SUM(H95:M95)</f>
        <v>29</v>
      </c>
      <c r="O95" s="70">
        <v>0</v>
      </c>
      <c r="P95" s="70">
        <v>0</v>
      </c>
      <c r="Q95" s="70">
        <v>0</v>
      </c>
      <c r="R95" s="71">
        <f>SUM(O95:Q95)</f>
        <v>0</v>
      </c>
      <c r="S95" s="70">
        <f>G95+N95+R95</f>
        <v>36</v>
      </c>
      <c r="U95" s="55"/>
      <c r="V95" s="55"/>
      <c r="W95" s="55"/>
      <c r="X95" s="55"/>
      <c r="Y95" s="55"/>
      <c r="Z95" s="55"/>
      <c r="AA95" s="54"/>
    </row>
    <row r="96" spans="1:27" ht="19.5">
      <c r="A96" s="57"/>
      <c r="B96" s="50" t="s">
        <v>48</v>
      </c>
      <c r="C96" s="48" t="s">
        <v>183</v>
      </c>
      <c r="D96" s="48">
        <v>0</v>
      </c>
      <c r="E96" s="70">
        <v>2</v>
      </c>
      <c r="F96" s="70">
        <v>2</v>
      </c>
      <c r="G96" s="71">
        <f>SUM(E96:F96)</f>
        <v>4</v>
      </c>
      <c r="H96" s="70">
        <v>2</v>
      </c>
      <c r="I96" s="70">
        <v>8</v>
      </c>
      <c r="J96" s="70">
        <v>3</v>
      </c>
      <c r="K96" s="70">
        <v>5</v>
      </c>
      <c r="L96" s="70">
        <v>5</v>
      </c>
      <c r="M96" s="70">
        <v>4</v>
      </c>
      <c r="N96" s="71">
        <f>SUM(H96:M96)</f>
        <v>27</v>
      </c>
      <c r="O96" s="70">
        <v>0</v>
      </c>
      <c r="P96" s="70">
        <v>0</v>
      </c>
      <c r="Q96" s="70">
        <v>0</v>
      </c>
      <c r="R96" s="71">
        <f>SUM(O96:Q96)</f>
        <v>0</v>
      </c>
      <c r="S96" s="70">
        <f>G96+N96+R96</f>
        <v>31</v>
      </c>
      <c r="U96" s="55"/>
      <c r="V96" s="55"/>
      <c r="W96" s="55"/>
      <c r="X96" s="55"/>
      <c r="Y96" s="55"/>
      <c r="Z96" s="55"/>
      <c r="AA96" s="54"/>
    </row>
    <row r="97" spans="1:27" ht="19.5">
      <c r="A97" s="57"/>
      <c r="B97" s="50"/>
      <c r="C97" s="51" t="s">
        <v>3</v>
      </c>
      <c r="D97" s="48">
        <v>0</v>
      </c>
      <c r="E97" s="71">
        <f>SUM(E95:E96)</f>
        <v>7</v>
      </c>
      <c r="F97" s="71">
        <f t="shared" ref="F97:M97" si="23">SUM(F95:F96)</f>
        <v>4</v>
      </c>
      <c r="G97" s="71">
        <f t="shared" si="23"/>
        <v>11</v>
      </c>
      <c r="H97" s="71">
        <f t="shared" si="23"/>
        <v>7</v>
      </c>
      <c r="I97" s="71">
        <f t="shared" si="23"/>
        <v>12</v>
      </c>
      <c r="J97" s="71">
        <f t="shared" si="23"/>
        <v>5</v>
      </c>
      <c r="K97" s="71">
        <f t="shared" si="23"/>
        <v>11</v>
      </c>
      <c r="L97" s="71">
        <f t="shared" si="23"/>
        <v>11</v>
      </c>
      <c r="M97" s="71">
        <f t="shared" si="23"/>
        <v>10</v>
      </c>
      <c r="N97" s="71">
        <f>SUM(N95:N96)</f>
        <v>56</v>
      </c>
      <c r="O97" s="71">
        <v>0</v>
      </c>
      <c r="P97" s="71">
        <v>0</v>
      </c>
      <c r="Q97" s="71">
        <v>0</v>
      </c>
      <c r="R97" s="71">
        <f>SUM(O97:Q97)</f>
        <v>0</v>
      </c>
      <c r="S97" s="71">
        <f>G97+N97+R97</f>
        <v>67</v>
      </c>
      <c r="U97" s="54"/>
      <c r="V97" s="54"/>
      <c r="W97" s="54"/>
      <c r="X97" s="54"/>
      <c r="Y97" s="54"/>
      <c r="Z97" s="54"/>
      <c r="AA97" s="54"/>
    </row>
    <row r="98" spans="1:27" ht="19.5">
      <c r="A98" s="58"/>
      <c r="B98" s="52"/>
      <c r="C98" s="53" t="s">
        <v>4</v>
      </c>
      <c r="D98" s="48">
        <v>0</v>
      </c>
      <c r="E98" s="70">
        <v>1</v>
      </c>
      <c r="F98" s="70">
        <v>1</v>
      </c>
      <c r="G98" s="71">
        <f>SUM(E98:F98)</f>
        <v>2</v>
      </c>
      <c r="H98" s="70">
        <v>1</v>
      </c>
      <c r="I98" s="70">
        <v>1</v>
      </c>
      <c r="J98" s="70">
        <v>1</v>
      </c>
      <c r="K98" s="70">
        <v>1</v>
      </c>
      <c r="L98" s="70">
        <v>1</v>
      </c>
      <c r="M98" s="70">
        <v>1</v>
      </c>
      <c r="N98" s="71">
        <f>SUM(H98:M98)</f>
        <v>6</v>
      </c>
      <c r="O98" s="70">
        <v>0</v>
      </c>
      <c r="P98" s="70">
        <v>0</v>
      </c>
      <c r="Q98" s="70">
        <v>0</v>
      </c>
      <c r="R98" s="71">
        <v>0</v>
      </c>
      <c r="S98" s="70">
        <f>SUM(G98+N98+R98)</f>
        <v>8</v>
      </c>
      <c r="U98" s="54"/>
      <c r="V98" s="54"/>
      <c r="W98" s="54"/>
      <c r="X98" s="54"/>
      <c r="Y98" s="54"/>
      <c r="Z98" s="54"/>
      <c r="AA98" s="54"/>
    </row>
    <row r="99" spans="1:27" ht="19.5">
      <c r="A99" s="56">
        <v>24</v>
      </c>
      <c r="B99" s="47" t="s">
        <v>49</v>
      </c>
      <c r="C99" s="48" t="s">
        <v>182</v>
      </c>
      <c r="D99" s="48">
        <v>0</v>
      </c>
      <c r="E99" s="70">
        <v>0</v>
      </c>
      <c r="F99" s="70">
        <v>0</v>
      </c>
      <c r="G99" s="71">
        <f>SUM(E99:F99)</f>
        <v>0</v>
      </c>
      <c r="H99" s="70">
        <v>11</v>
      </c>
      <c r="I99" s="70">
        <v>15</v>
      </c>
      <c r="J99" s="70">
        <v>12</v>
      </c>
      <c r="K99" s="70">
        <v>11</v>
      </c>
      <c r="L99" s="70">
        <v>20</v>
      </c>
      <c r="M99" s="70">
        <v>11</v>
      </c>
      <c r="N99" s="71">
        <f>SUM(H99:M99)</f>
        <v>80</v>
      </c>
      <c r="O99" s="70">
        <v>0</v>
      </c>
      <c r="P99" s="70">
        <v>0</v>
      </c>
      <c r="Q99" s="70">
        <v>0</v>
      </c>
      <c r="R99" s="71">
        <f>SUM(O99:Q99)</f>
        <v>0</v>
      </c>
      <c r="S99" s="70">
        <f>G99+N99+R99</f>
        <v>80</v>
      </c>
      <c r="U99" s="55"/>
      <c r="V99" s="55"/>
      <c r="W99" s="55"/>
      <c r="X99" s="55"/>
      <c r="Y99" s="55"/>
      <c r="Z99" s="55"/>
      <c r="AA99" s="54"/>
    </row>
    <row r="100" spans="1:27" ht="19.5">
      <c r="A100" s="57"/>
      <c r="B100" s="50" t="s">
        <v>50</v>
      </c>
      <c r="C100" s="48" t="s">
        <v>183</v>
      </c>
      <c r="D100" s="48">
        <v>0</v>
      </c>
      <c r="E100" s="70">
        <v>0</v>
      </c>
      <c r="F100" s="70">
        <v>0</v>
      </c>
      <c r="G100" s="71">
        <f>SUM(E100:F100)</f>
        <v>0</v>
      </c>
      <c r="H100" s="70">
        <v>15</v>
      </c>
      <c r="I100" s="70">
        <v>20</v>
      </c>
      <c r="J100" s="70">
        <v>11</v>
      </c>
      <c r="K100" s="70">
        <v>15</v>
      </c>
      <c r="L100" s="70">
        <v>10</v>
      </c>
      <c r="M100" s="70">
        <v>13</v>
      </c>
      <c r="N100" s="71">
        <f>SUM(H100:M100)</f>
        <v>84</v>
      </c>
      <c r="O100" s="70">
        <v>0</v>
      </c>
      <c r="P100" s="70">
        <v>0</v>
      </c>
      <c r="Q100" s="70">
        <v>0</v>
      </c>
      <c r="R100" s="71">
        <f>SUM(O100:Q100)</f>
        <v>0</v>
      </c>
      <c r="S100" s="70">
        <f>G100+N100+R100</f>
        <v>84</v>
      </c>
      <c r="U100" s="55"/>
      <c r="V100" s="55"/>
      <c r="W100" s="55"/>
      <c r="X100" s="55"/>
      <c r="Y100" s="55"/>
      <c r="Z100" s="55"/>
      <c r="AA100" s="54"/>
    </row>
    <row r="101" spans="1:27" ht="19.5">
      <c r="A101" s="57"/>
      <c r="B101" s="50"/>
      <c r="C101" s="51" t="s">
        <v>3</v>
      </c>
      <c r="D101" s="48">
        <v>0</v>
      </c>
      <c r="E101" s="70">
        <f>SUM(E99:E100)</f>
        <v>0</v>
      </c>
      <c r="F101" s="70">
        <f t="shared" ref="F101:R101" si="24">SUM(F99:F100)</f>
        <v>0</v>
      </c>
      <c r="G101" s="71">
        <f t="shared" si="24"/>
        <v>0</v>
      </c>
      <c r="H101" s="70">
        <f t="shared" si="24"/>
        <v>26</v>
      </c>
      <c r="I101" s="70">
        <f t="shared" si="24"/>
        <v>35</v>
      </c>
      <c r="J101" s="70">
        <f t="shared" si="24"/>
        <v>23</v>
      </c>
      <c r="K101" s="70">
        <f t="shared" si="24"/>
        <v>26</v>
      </c>
      <c r="L101" s="70">
        <f t="shared" si="24"/>
        <v>30</v>
      </c>
      <c r="M101" s="70">
        <f t="shared" si="24"/>
        <v>24</v>
      </c>
      <c r="N101" s="71">
        <f t="shared" si="24"/>
        <v>164</v>
      </c>
      <c r="O101" s="70">
        <f t="shared" si="24"/>
        <v>0</v>
      </c>
      <c r="P101" s="70">
        <f t="shared" si="24"/>
        <v>0</v>
      </c>
      <c r="Q101" s="70">
        <f t="shared" si="24"/>
        <v>0</v>
      </c>
      <c r="R101" s="71">
        <f t="shared" si="24"/>
        <v>0</v>
      </c>
      <c r="S101" s="71">
        <f>G101+N101+R101</f>
        <v>164</v>
      </c>
      <c r="U101" s="54"/>
      <c r="V101" s="54"/>
      <c r="W101" s="54"/>
      <c r="X101" s="54"/>
      <c r="Y101" s="54"/>
      <c r="Z101" s="54"/>
      <c r="AA101" s="54"/>
    </row>
    <row r="102" spans="1:27" ht="19.5">
      <c r="A102" s="58"/>
      <c r="B102" s="52"/>
      <c r="C102" s="53" t="s">
        <v>4</v>
      </c>
      <c r="D102" s="48">
        <v>0</v>
      </c>
      <c r="E102" s="70">
        <v>0</v>
      </c>
      <c r="F102" s="70">
        <v>0</v>
      </c>
      <c r="G102" s="71">
        <v>0</v>
      </c>
      <c r="H102" s="70">
        <v>1</v>
      </c>
      <c r="I102" s="70">
        <v>1</v>
      </c>
      <c r="J102" s="70">
        <v>1</v>
      </c>
      <c r="K102" s="70">
        <v>1</v>
      </c>
      <c r="L102" s="70">
        <v>1</v>
      </c>
      <c r="M102" s="70">
        <v>1</v>
      </c>
      <c r="N102" s="71">
        <f>SUM(H102:M102)</f>
        <v>6</v>
      </c>
      <c r="O102" s="70">
        <v>0</v>
      </c>
      <c r="P102" s="70">
        <v>0</v>
      </c>
      <c r="Q102" s="70">
        <v>0</v>
      </c>
      <c r="R102" s="71">
        <v>0</v>
      </c>
      <c r="S102" s="70">
        <f>SUM(G102+N102+R102)</f>
        <v>6</v>
      </c>
    </row>
    <row r="103" spans="1:27" ht="19.5">
      <c r="A103" s="56">
        <v>25</v>
      </c>
      <c r="B103" s="47" t="s">
        <v>51</v>
      </c>
      <c r="C103" s="48" t="s">
        <v>182</v>
      </c>
      <c r="D103" s="48">
        <v>0</v>
      </c>
      <c r="E103" s="70">
        <v>50</v>
      </c>
      <c r="F103" s="70">
        <v>51</v>
      </c>
      <c r="G103" s="71">
        <f>SUM(E103:F103)</f>
        <v>101</v>
      </c>
      <c r="H103" s="70">
        <v>73</v>
      </c>
      <c r="I103" s="70">
        <v>36</v>
      </c>
      <c r="J103" s="70">
        <v>55</v>
      </c>
      <c r="K103" s="70">
        <v>45</v>
      </c>
      <c r="L103" s="70">
        <v>56</v>
      </c>
      <c r="M103" s="70">
        <v>54</v>
      </c>
      <c r="N103" s="71">
        <f>SUM(H103:M103)</f>
        <v>319</v>
      </c>
      <c r="O103" s="70">
        <v>0</v>
      </c>
      <c r="P103" s="70">
        <v>0</v>
      </c>
      <c r="Q103" s="70">
        <v>0</v>
      </c>
      <c r="R103" s="71">
        <f>SUM(O103:Q103)</f>
        <v>0</v>
      </c>
      <c r="S103" s="70">
        <f>G103+N103+R103</f>
        <v>420</v>
      </c>
      <c r="U103" s="55"/>
      <c r="V103" s="55"/>
      <c r="W103" s="55"/>
      <c r="X103" s="55"/>
      <c r="Y103" s="55"/>
      <c r="Z103" s="55"/>
    </row>
    <row r="104" spans="1:27" ht="19.5">
      <c r="A104" s="57"/>
      <c r="B104" s="50" t="s">
        <v>52</v>
      </c>
      <c r="C104" s="48" t="s">
        <v>183</v>
      </c>
      <c r="D104" s="48">
        <v>0</v>
      </c>
      <c r="E104" s="70">
        <v>54</v>
      </c>
      <c r="F104" s="70">
        <v>48</v>
      </c>
      <c r="G104" s="71">
        <f>SUM(E104:F104)</f>
        <v>102</v>
      </c>
      <c r="H104" s="70">
        <v>59</v>
      </c>
      <c r="I104" s="70">
        <v>51</v>
      </c>
      <c r="J104" s="70">
        <v>62</v>
      </c>
      <c r="K104" s="70">
        <v>48</v>
      </c>
      <c r="L104" s="70">
        <v>44</v>
      </c>
      <c r="M104" s="70">
        <v>48</v>
      </c>
      <c r="N104" s="71">
        <f>SUM(H104:M104)</f>
        <v>312</v>
      </c>
      <c r="O104" s="70">
        <v>0</v>
      </c>
      <c r="P104" s="70">
        <v>0</v>
      </c>
      <c r="Q104" s="70">
        <v>0</v>
      </c>
      <c r="R104" s="71">
        <f>SUM(O104:Q104)</f>
        <v>0</v>
      </c>
      <c r="S104" s="70">
        <f>G104+N104+R104</f>
        <v>414</v>
      </c>
      <c r="U104" s="55"/>
      <c r="V104" s="55"/>
      <c r="W104" s="55"/>
      <c r="X104" s="55"/>
      <c r="Y104" s="55"/>
      <c r="Z104" s="55"/>
    </row>
    <row r="105" spans="1:27" ht="19.5">
      <c r="A105" s="57"/>
      <c r="B105" s="50"/>
      <c r="C105" s="51" t="s">
        <v>3</v>
      </c>
      <c r="D105" s="51">
        <f>SUM(D103:D104)</f>
        <v>0</v>
      </c>
      <c r="E105" s="51">
        <f>SUM(E103:E104)</f>
        <v>104</v>
      </c>
      <c r="F105" s="51">
        <f>SUM(F103:F104)</f>
        <v>99</v>
      </c>
      <c r="G105" s="51">
        <f>SUM(G103:G104)</f>
        <v>203</v>
      </c>
      <c r="H105" s="51">
        <f t="shared" ref="H105:R105" si="25">SUM(H103:H104)</f>
        <v>132</v>
      </c>
      <c r="I105" s="51">
        <f t="shared" si="25"/>
        <v>87</v>
      </c>
      <c r="J105" s="51">
        <f t="shared" si="25"/>
        <v>117</v>
      </c>
      <c r="K105" s="51">
        <f t="shared" si="25"/>
        <v>93</v>
      </c>
      <c r="L105" s="51">
        <f t="shared" si="25"/>
        <v>100</v>
      </c>
      <c r="M105" s="51">
        <f t="shared" si="25"/>
        <v>102</v>
      </c>
      <c r="N105" s="51">
        <f t="shared" si="25"/>
        <v>631</v>
      </c>
      <c r="O105" s="51">
        <f t="shared" si="25"/>
        <v>0</v>
      </c>
      <c r="P105" s="51">
        <f t="shared" si="25"/>
        <v>0</v>
      </c>
      <c r="Q105" s="51">
        <f t="shared" si="25"/>
        <v>0</v>
      </c>
      <c r="R105" s="51">
        <f t="shared" si="25"/>
        <v>0</v>
      </c>
      <c r="S105" s="71">
        <f>G105+N105+R105</f>
        <v>834</v>
      </c>
    </row>
    <row r="106" spans="1:27" ht="19.5">
      <c r="A106" s="58"/>
      <c r="B106" s="52"/>
      <c r="C106" s="48" t="s">
        <v>4</v>
      </c>
      <c r="D106" s="48">
        <v>0</v>
      </c>
      <c r="E106" s="70">
        <v>4</v>
      </c>
      <c r="F106" s="70">
        <v>3</v>
      </c>
      <c r="G106" s="71">
        <f>SUM(D106:F106)</f>
        <v>7</v>
      </c>
      <c r="H106" s="70">
        <v>4</v>
      </c>
      <c r="I106" s="70">
        <v>2</v>
      </c>
      <c r="J106" s="70">
        <v>3</v>
      </c>
      <c r="K106" s="70">
        <v>3</v>
      </c>
      <c r="L106" s="70">
        <v>3</v>
      </c>
      <c r="M106" s="70">
        <v>3</v>
      </c>
      <c r="N106" s="71">
        <f>SUM(H106:M106)</f>
        <v>18</v>
      </c>
      <c r="O106" s="70">
        <v>0</v>
      </c>
      <c r="P106" s="70">
        <v>0</v>
      </c>
      <c r="Q106" s="70">
        <v>0</v>
      </c>
      <c r="R106" s="71">
        <v>0</v>
      </c>
      <c r="S106" s="70">
        <f>SUM(G106+N106+R106)</f>
        <v>25</v>
      </c>
      <c r="U106" s="54"/>
      <c r="V106" s="54"/>
      <c r="W106" s="54"/>
      <c r="X106" s="54"/>
      <c r="Y106" s="54"/>
      <c r="Z106" s="54"/>
      <c r="AA106" s="54"/>
    </row>
    <row r="107" spans="1:27" ht="19.5">
      <c r="A107" s="56">
        <v>26</v>
      </c>
      <c r="B107" s="47" t="s">
        <v>53</v>
      </c>
      <c r="C107" s="48" t="s">
        <v>182</v>
      </c>
      <c r="D107" s="48">
        <v>0</v>
      </c>
      <c r="E107" s="70">
        <v>8</v>
      </c>
      <c r="F107" s="70">
        <v>9</v>
      </c>
      <c r="G107" s="70">
        <f>SUM(E107:F107)</f>
        <v>17</v>
      </c>
      <c r="H107" s="70">
        <v>9</v>
      </c>
      <c r="I107" s="70">
        <v>5</v>
      </c>
      <c r="J107" s="70">
        <v>6</v>
      </c>
      <c r="K107" s="70">
        <v>9</v>
      </c>
      <c r="L107" s="70">
        <v>7</v>
      </c>
      <c r="M107" s="70">
        <v>8</v>
      </c>
      <c r="N107" s="70">
        <f>SUM(H107:M107)</f>
        <v>44</v>
      </c>
      <c r="O107" s="70">
        <v>0</v>
      </c>
      <c r="P107" s="70">
        <v>0</v>
      </c>
      <c r="Q107" s="70">
        <v>0</v>
      </c>
      <c r="R107" s="70">
        <f>SUM(O107:Q107)</f>
        <v>0</v>
      </c>
      <c r="S107" s="70">
        <f>G107+N107+R107</f>
        <v>61</v>
      </c>
      <c r="U107" s="55"/>
      <c r="V107" s="55"/>
      <c r="W107" s="55"/>
      <c r="X107" s="55"/>
      <c r="Y107" s="55"/>
      <c r="Z107" s="55"/>
      <c r="AA107" s="54"/>
    </row>
    <row r="108" spans="1:27" ht="19.5">
      <c r="A108" s="57"/>
      <c r="B108" s="50" t="s">
        <v>54</v>
      </c>
      <c r="C108" s="48" t="s">
        <v>183</v>
      </c>
      <c r="D108" s="48">
        <v>0</v>
      </c>
      <c r="E108" s="70">
        <v>3</v>
      </c>
      <c r="F108" s="70">
        <v>7</v>
      </c>
      <c r="G108" s="70">
        <f>SUM(E108:F108)</f>
        <v>10</v>
      </c>
      <c r="H108" s="70">
        <v>6</v>
      </c>
      <c r="I108" s="70">
        <v>3</v>
      </c>
      <c r="J108" s="70">
        <v>5</v>
      </c>
      <c r="K108" s="70">
        <v>6</v>
      </c>
      <c r="L108" s="70">
        <v>2</v>
      </c>
      <c r="M108" s="70">
        <v>8</v>
      </c>
      <c r="N108" s="70">
        <f>SUM(H108:M108)</f>
        <v>30</v>
      </c>
      <c r="O108" s="70">
        <v>0</v>
      </c>
      <c r="P108" s="70">
        <v>0</v>
      </c>
      <c r="Q108" s="70">
        <v>0</v>
      </c>
      <c r="R108" s="70">
        <f>SUM(O108:Q108)</f>
        <v>0</v>
      </c>
      <c r="S108" s="70">
        <f>G108+N108+R108</f>
        <v>40</v>
      </c>
      <c r="U108" s="55"/>
      <c r="V108" s="55"/>
      <c r="W108" s="55"/>
      <c r="X108" s="55"/>
      <c r="Y108" s="55"/>
      <c r="Z108" s="55"/>
      <c r="AA108" s="54"/>
    </row>
    <row r="109" spans="1:27" ht="19.5">
      <c r="A109" s="57"/>
      <c r="B109" s="50"/>
      <c r="C109" s="51" t="s">
        <v>3</v>
      </c>
      <c r="D109" s="48">
        <v>0</v>
      </c>
      <c r="E109" s="71">
        <f>SUM(E107:E108)</f>
        <v>11</v>
      </c>
      <c r="F109" s="71">
        <f t="shared" ref="F109:R109" si="26">SUM(F107:F108)</f>
        <v>16</v>
      </c>
      <c r="G109" s="71">
        <f t="shared" si="26"/>
        <v>27</v>
      </c>
      <c r="H109" s="71">
        <f t="shared" si="26"/>
        <v>15</v>
      </c>
      <c r="I109" s="71">
        <f t="shared" si="26"/>
        <v>8</v>
      </c>
      <c r="J109" s="71">
        <f t="shared" si="26"/>
        <v>11</v>
      </c>
      <c r="K109" s="71">
        <f t="shared" si="26"/>
        <v>15</v>
      </c>
      <c r="L109" s="71">
        <f t="shared" si="26"/>
        <v>9</v>
      </c>
      <c r="M109" s="71">
        <f t="shared" si="26"/>
        <v>16</v>
      </c>
      <c r="N109" s="71">
        <f t="shared" si="26"/>
        <v>74</v>
      </c>
      <c r="O109" s="71">
        <f t="shared" si="26"/>
        <v>0</v>
      </c>
      <c r="P109" s="71">
        <f t="shared" si="26"/>
        <v>0</v>
      </c>
      <c r="Q109" s="71">
        <f t="shared" si="26"/>
        <v>0</v>
      </c>
      <c r="R109" s="71">
        <f t="shared" si="26"/>
        <v>0</v>
      </c>
      <c r="S109" s="71">
        <f>G109+N109+R109</f>
        <v>101</v>
      </c>
      <c r="U109" s="54"/>
      <c r="V109" s="54"/>
      <c r="W109" s="54"/>
      <c r="X109" s="54"/>
      <c r="Y109" s="54"/>
      <c r="Z109" s="54"/>
      <c r="AA109" s="54"/>
    </row>
    <row r="110" spans="1:27" ht="19.5">
      <c r="A110" s="58"/>
      <c r="B110" s="52"/>
      <c r="C110" s="48" t="s">
        <v>4</v>
      </c>
      <c r="D110" s="48">
        <v>0</v>
      </c>
      <c r="E110" s="70">
        <v>1</v>
      </c>
      <c r="F110" s="70">
        <v>1</v>
      </c>
      <c r="G110" s="70">
        <f>SUM(E110:F110)</f>
        <v>2</v>
      </c>
      <c r="H110" s="70">
        <v>1</v>
      </c>
      <c r="I110" s="70">
        <v>1</v>
      </c>
      <c r="J110" s="70">
        <v>1</v>
      </c>
      <c r="K110" s="70">
        <v>1</v>
      </c>
      <c r="L110" s="70">
        <v>1</v>
      </c>
      <c r="M110" s="70">
        <v>1</v>
      </c>
      <c r="N110" s="70">
        <f>SUM(H110:M110)</f>
        <v>6</v>
      </c>
      <c r="O110" s="70">
        <v>0</v>
      </c>
      <c r="P110" s="70">
        <v>0</v>
      </c>
      <c r="Q110" s="70">
        <v>0</v>
      </c>
      <c r="R110" s="70">
        <v>0</v>
      </c>
      <c r="S110" s="70">
        <f>SUM(G110+N110+R110)</f>
        <v>8</v>
      </c>
      <c r="U110" s="54"/>
      <c r="V110" s="54"/>
      <c r="W110" s="54"/>
      <c r="X110" s="54"/>
      <c r="Y110" s="54"/>
      <c r="Z110" s="54"/>
    </row>
    <row r="111" spans="1:27" ht="19.5">
      <c r="A111" s="56">
        <v>27</v>
      </c>
      <c r="B111" s="47" t="s">
        <v>55</v>
      </c>
      <c r="C111" s="48" t="s">
        <v>182</v>
      </c>
      <c r="D111" s="48">
        <v>0</v>
      </c>
      <c r="E111" s="70">
        <v>5</v>
      </c>
      <c r="F111" s="70">
        <v>4</v>
      </c>
      <c r="G111" s="71">
        <f>SUM(E111:F111)</f>
        <v>9</v>
      </c>
      <c r="H111" s="70">
        <v>3</v>
      </c>
      <c r="I111" s="70">
        <v>5</v>
      </c>
      <c r="J111" s="70">
        <v>4</v>
      </c>
      <c r="K111" s="70">
        <v>4</v>
      </c>
      <c r="L111" s="70">
        <v>3</v>
      </c>
      <c r="M111" s="70">
        <v>3</v>
      </c>
      <c r="N111" s="71">
        <f>SUM(H111:M111)</f>
        <v>22</v>
      </c>
      <c r="O111" s="70">
        <v>0</v>
      </c>
      <c r="P111" s="70">
        <v>0</v>
      </c>
      <c r="Q111" s="70">
        <v>0</v>
      </c>
      <c r="R111" s="71">
        <f>SUM(O111:Q111)</f>
        <v>0</v>
      </c>
      <c r="S111" s="70">
        <f>G111+N111+R111</f>
        <v>31</v>
      </c>
      <c r="U111" s="55"/>
      <c r="V111" s="55"/>
      <c r="W111" s="55"/>
      <c r="X111" s="55"/>
      <c r="Y111" s="55"/>
      <c r="Z111" s="55"/>
    </row>
    <row r="112" spans="1:27" ht="19.5">
      <c r="A112" s="57"/>
      <c r="B112" s="50" t="s">
        <v>56</v>
      </c>
      <c r="C112" s="48" t="s">
        <v>183</v>
      </c>
      <c r="D112" s="48">
        <v>0</v>
      </c>
      <c r="E112" s="70">
        <v>2</v>
      </c>
      <c r="F112" s="70">
        <v>3</v>
      </c>
      <c r="G112" s="71">
        <f>SUM(E112:F112)</f>
        <v>5</v>
      </c>
      <c r="H112" s="70">
        <v>2</v>
      </c>
      <c r="I112" s="70">
        <v>4</v>
      </c>
      <c r="J112" s="70">
        <v>4</v>
      </c>
      <c r="K112" s="70">
        <v>3</v>
      </c>
      <c r="L112" s="70">
        <v>6</v>
      </c>
      <c r="M112" s="70">
        <v>4</v>
      </c>
      <c r="N112" s="71">
        <f>SUM(H112:M112)</f>
        <v>23</v>
      </c>
      <c r="O112" s="70">
        <v>0</v>
      </c>
      <c r="P112" s="70">
        <v>0</v>
      </c>
      <c r="Q112" s="70">
        <v>0</v>
      </c>
      <c r="R112" s="71">
        <f>SUM(O112:Q112)</f>
        <v>0</v>
      </c>
      <c r="S112" s="70">
        <f>G112+N112+R112</f>
        <v>28</v>
      </c>
      <c r="U112" s="55"/>
      <c r="V112" s="55"/>
      <c r="W112" s="55"/>
      <c r="X112" s="55"/>
      <c r="Y112" s="55"/>
      <c r="Z112" s="55"/>
    </row>
    <row r="113" spans="1:28" ht="19.5">
      <c r="A113" s="57"/>
      <c r="B113" s="50"/>
      <c r="C113" s="51" t="s">
        <v>3</v>
      </c>
      <c r="D113" s="48">
        <v>0</v>
      </c>
      <c r="E113" s="71">
        <f>SUM(E111:E112)</f>
        <v>7</v>
      </c>
      <c r="F113" s="71">
        <f t="shared" ref="F113:M113" si="27">SUM(F111:F112)</f>
        <v>7</v>
      </c>
      <c r="G113" s="71">
        <f t="shared" si="27"/>
        <v>14</v>
      </c>
      <c r="H113" s="71">
        <f t="shared" si="27"/>
        <v>5</v>
      </c>
      <c r="I113" s="71">
        <f t="shared" si="27"/>
        <v>9</v>
      </c>
      <c r="J113" s="71">
        <f t="shared" si="27"/>
        <v>8</v>
      </c>
      <c r="K113" s="71">
        <f t="shared" si="27"/>
        <v>7</v>
      </c>
      <c r="L113" s="71">
        <f t="shared" si="27"/>
        <v>9</v>
      </c>
      <c r="M113" s="71">
        <f t="shared" si="27"/>
        <v>7</v>
      </c>
      <c r="N113" s="71">
        <f>SUM(N111:N112)</f>
        <v>45</v>
      </c>
      <c r="O113" s="71">
        <v>0</v>
      </c>
      <c r="P113" s="71">
        <v>0</v>
      </c>
      <c r="Q113" s="71">
        <v>0</v>
      </c>
      <c r="R113" s="71">
        <f>SUM(O113:Q113)</f>
        <v>0</v>
      </c>
      <c r="S113" s="71">
        <f>G113+N113+R113</f>
        <v>59</v>
      </c>
      <c r="U113" s="59"/>
      <c r="V113" s="59"/>
      <c r="W113" s="59"/>
      <c r="X113" s="59"/>
      <c r="Y113" s="59"/>
      <c r="Z113" s="59"/>
    </row>
    <row r="114" spans="1:28" ht="19.5">
      <c r="A114" s="58"/>
      <c r="B114" s="52"/>
      <c r="C114" s="48" t="s">
        <v>4</v>
      </c>
      <c r="D114" s="48">
        <v>0</v>
      </c>
      <c r="E114" s="70">
        <v>1</v>
      </c>
      <c r="F114" s="70">
        <v>1</v>
      </c>
      <c r="G114" s="71">
        <f>SUM(E114:F114)</f>
        <v>2</v>
      </c>
      <c r="H114" s="70">
        <v>1</v>
      </c>
      <c r="I114" s="70">
        <v>1</v>
      </c>
      <c r="J114" s="70">
        <v>1</v>
      </c>
      <c r="K114" s="70">
        <v>1</v>
      </c>
      <c r="L114" s="70">
        <v>1</v>
      </c>
      <c r="M114" s="70">
        <v>1</v>
      </c>
      <c r="N114" s="71">
        <f>SUM(H114:M114)</f>
        <v>6</v>
      </c>
      <c r="O114" s="70">
        <v>0</v>
      </c>
      <c r="P114" s="70">
        <v>0</v>
      </c>
      <c r="Q114" s="70">
        <v>0</v>
      </c>
      <c r="R114" s="71">
        <v>0</v>
      </c>
      <c r="S114" s="70">
        <f>SUM(G114+N114+R114)</f>
        <v>8</v>
      </c>
    </row>
    <row r="115" spans="1:28" ht="19.5">
      <c r="A115" s="56">
        <v>28</v>
      </c>
      <c r="B115" s="47" t="s">
        <v>57</v>
      </c>
      <c r="C115" s="48" t="s">
        <v>182</v>
      </c>
      <c r="D115" s="48">
        <v>0</v>
      </c>
      <c r="E115" s="70">
        <v>50</v>
      </c>
      <c r="F115" s="70">
        <v>79</v>
      </c>
      <c r="G115" s="71">
        <f>SUM(E115:F115)</f>
        <v>129</v>
      </c>
      <c r="H115" s="70">
        <v>164</v>
      </c>
      <c r="I115" s="70">
        <v>123</v>
      </c>
      <c r="J115" s="70">
        <v>146</v>
      </c>
      <c r="K115" s="70">
        <v>132</v>
      </c>
      <c r="L115" s="70">
        <v>112</v>
      </c>
      <c r="M115" s="70">
        <v>134</v>
      </c>
      <c r="N115" s="71">
        <f>SUM(H115:M115)</f>
        <v>811</v>
      </c>
      <c r="O115" s="70">
        <v>0</v>
      </c>
      <c r="P115" s="70">
        <v>0</v>
      </c>
      <c r="Q115" s="70">
        <v>0</v>
      </c>
      <c r="R115" s="71">
        <f>SUM(O115:Q115)</f>
        <v>0</v>
      </c>
      <c r="S115" s="70">
        <f>G115+N115+R115</f>
        <v>940</v>
      </c>
      <c r="U115" s="55"/>
      <c r="V115" s="55"/>
      <c r="W115" s="55"/>
      <c r="X115" s="55"/>
      <c r="Y115" s="55"/>
      <c r="Z115" s="55"/>
      <c r="AA115" s="54"/>
      <c r="AB115" s="54"/>
    </row>
    <row r="116" spans="1:28" ht="19.5">
      <c r="A116" s="57"/>
      <c r="B116" s="50" t="s">
        <v>58</v>
      </c>
      <c r="C116" s="48" t="s">
        <v>183</v>
      </c>
      <c r="D116" s="48">
        <v>0</v>
      </c>
      <c r="E116" s="70">
        <v>53</v>
      </c>
      <c r="F116" s="70">
        <v>72</v>
      </c>
      <c r="G116" s="71">
        <f>SUM(E116:F116)</f>
        <v>125</v>
      </c>
      <c r="H116" s="70">
        <v>135</v>
      </c>
      <c r="I116" s="70">
        <v>143</v>
      </c>
      <c r="J116" s="70">
        <v>134</v>
      </c>
      <c r="K116" s="70">
        <v>120</v>
      </c>
      <c r="L116" s="70">
        <v>112</v>
      </c>
      <c r="M116" s="70">
        <v>109</v>
      </c>
      <c r="N116" s="71">
        <f>SUM(H116:M116)</f>
        <v>753</v>
      </c>
      <c r="O116" s="70">
        <v>0</v>
      </c>
      <c r="P116" s="70">
        <v>0</v>
      </c>
      <c r="Q116" s="70">
        <v>0</v>
      </c>
      <c r="R116" s="71">
        <f>SUM(O116:Q116)</f>
        <v>0</v>
      </c>
      <c r="S116" s="70">
        <f>G116+N116+R116</f>
        <v>878</v>
      </c>
      <c r="U116" s="55"/>
      <c r="V116" s="55"/>
      <c r="W116" s="55"/>
      <c r="X116" s="55"/>
      <c r="Y116" s="55"/>
      <c r="Z116" s="55"/>
      <c r="AA116" s="54"/>
      <c r="AB116" s="54"/>
    </row>
    <row r="117" spans="1:28" ht="19.5">
      <c r="A117" s="57"/>
      <c r="B117" s="50"/>
      <c r="C117" s="51" t="s">
        <v>3</v>
      </c>
      <c r="D117" s="48">
        <v>0</v>
      </c>
      <c r="E117" s="71">
        <f>SUM(E115:E116)</f>
        <v>103</v>
      </c>
      <c r="F117" s="71">
        <f>SUM(F115:F116)</f>
        <v>151</v>
      </c>
      <c r="G117" s="71">
        <f>SUM(G115:G116)</f>
        <v>254</v>
      </c>
      <c r="H117" s="71">
        <f t="shared" ref="H117:R117" si="28">SUM(H115:H116)</f>
        <v>299</v>
      </c>
      <c r="I117" s="71">
        <f t="shared" si="28"/>
        <v>266</v>
      </c>
      <c r="J117" s="71">
        <f t="shared" si="28"/>
        <v>280</v>
      </c>
      <c r="K117" s="71">
        <f t="shared" si="28"/>
        <v>252</v>
      </c>
      <c r="L117" s="71">
        <f t="shared" si="28"/>
        <v>224</v>
      </c>
      <c r="M117" s="71">
        <f t="shared" si="28"/>
        <v>243</v>
      </c>
      <c r="N117" s="71">
        <f t="shared" si="28"/>
        <v>1564</v>
      </c>
      <c r="O117" s="71">
        <f t="shared" si="28"/>
        <v>0</v>
      </c>
      <c r="P117" s="71">
        <f t="shared" si="28"/>
        <v>0</v>
      </c>
      <c r="Q117" s="71">
        <f t="shared" si="28"/>
        <v>0</v>
      </c>
      <c r="R117" s="71">
        <f t="shared" si="28"/>
        <v>0</v>
      </c>
      <c r="S117" s="71">
        <f>G117+N117+R117</f>
        <v>1818</v>
      </c>
      <c r="U117" s="54"/>
      <c r="V117" s="54"/>
      <c r="W117" s="54"/>
      <c r="X117" s="54"/>
      <c r="Y117" s="54"/>
      <c r="Z117" s="54"/>
      <c r="AA117" s="54"/>
      <c r="AB117" s="54"/>
    </row>
    <row r="118" spans="1:28" ht="19.5">
      <c r="A118" s="58"/>
      <c r="B118" s="52"/>
      <c r="C118" s="53" t="s">
        <v>4</v>
      </c>
      <c r="D118" s="48">
        <v>0</v>
      </c>
      <c r="E118" s="70">
        <v>4</v>
      </c>
      <c r="F118" s="70">
        <v>4</v>
      </c>
      <c r="G118" s="71">
        <f>SUM(E118:F118)</f>
        <v>8</v>
      </c>
      <c r="H118" s="70">
        <v>7</v>
      </c>
      <c r="I118" s="70">
        <v>7</v>
      </c>
      <c r="J118" s="70">
        <v>7</v>
      </c>
      <c r="K118" s="70">
        <v>6</v>
      </c>
      <c r="L118" s="70">
        <v>5</v>
      </c>
      <c r="M118" s="70">
        <v>5</v>
      </c>
      <c r="N118" s="71">
        <f>SUM(H118:M118)</f>
        <v>37</v>
      </c>
      <c r="O118" s="70">
        <v>0</v>
      </c>
      <c r="P118" s="70">
        <v>0</v>
      </c>
      <c r="Q118" s="70">
        <v>0</v>
      </c>
      <c r="R118" s="71">
        <v>0</v>
      </c>
      <c r="S118" s="70">
        <f>SUM(G118+N118+R118)</f>
        <v>45</v>
      </c>
      <c r="U118" s="54"/>
      <c r="V118" s="54"/>
      <c r="W118" s="54"/>
      <c r="X118" s="54"/>
      <c r="Y118" s="54"/>
      <c r="Z118" s="54"/>
      <c r="AA118" s="54"/>
      <c r="AB118" s="54"/>
    </row>
    <row r="119" spans="1:28" ht="19.5">
      <c r="A119" s="56">
        <v>29</v>
      </c>
      <c r="B119" s="47" t="s">
        <v>59</v>
      </c>
      <c r="C119" s="48" t="s">
        <v>182</v>
      </c>
      <c r="D119" s="48">
        <v>0</v>
      </c>
      <c r="E119" s="70">
        <v>44</v>
      </c>
      <c r="F119" s="70">
        <v>41</v>
      </c>
      <c r="G119" s="71">
        <f>SUM(E119:F119)</f>
        <v>85</v>
      </c>
      <c r="H119" s="70">
        <v>88</v>
      </c>
      <c r="I119" s="70">
        <v>59</v>
      </c>
      <c r="J119" s="70">
        <v>65</v>
      </c>
      <c r="K119" s="70">
        <v>97</v>
      </c>
      <c r="L119" s="70">
        <v>85</v>
      </c>
      <c r="M119" s="70">
        <v>88</v>
      </c>
      <c r="N119" s="71">
        <f>SUM(H119:M119)</f>
        <v>482</v>
      </c>
      <c r="O119" s="70">
        <v>0</v>
      </c>
      <c r="P119" s="70">
        <v>0</v>
      </c>
      <c r="Q119" s="70">
        <v>0</v>
      </c>
      <c r="R119" s="71">
        <f>SUM(O119:Q119)</f>
        <v>0</v>
      </c>
      <c r="S119" s="70">
        <f>G119+N119+R119</f>
        <v>567</v>
      </c>
      <c r="U119" s="55"/>
      <c r="V119" s="55"/>
      <c r="W119" s="55"/>
      <c r="X119" s="55"/>
      <c r="Y119" s="55"/>
      <c r="Z119" s="55"/>
      <c r="AA119" s="55"/>
      <c r="AB119" s="54"/>
    </row>
    <row r="120" spans="1:28" ht="19.5">
      <c r="A120" s="57"/>
      <c r="B120" s="50" t="s">
        <v>60</v>
      </c>
      <c r="C120" s="48" t="s">
        <v>183</v>
      </c>
      <c r="D120" s="48">
        <v>0</v>
      </c>
      <c r="E120" s="70">
        <v>43</v>
      </c>
      <c r="F120" s="70">
        <v>43</v>
      </c>
      <c r="G120" s="71">
        <f>SUM(E120:F120)</f>
        <v>86</v>
      </c>
      <c r="H120" s="70">
        <v>75</v>
      </c>
      <c r="I120" s="70">
        <v>68</v>
      </c>
      <c r="J120" s="70">
        <v>69</v>
      </c>
      <c r="K120" s="70">
        <v>77</v>
      </c>
      <c r="L120" s="70">
        <v>57</v>
      </c>
      <c r="M120" s="70">
        <v>66</v>
      </c>
      <c r="N120" s="71">
        <f>SUM(H120:M120)</f>
        <v>412</v>
      </c>
      <c r="O120" s="70">
        <v>0</v>
      </c>
      <c r="P120" s="70">
        <v>0</v>
      </c>
      <c r="Q120" s="70">
        <v>0</v>
      </c>
      <c r="R120" s="71">
        <f>SUM(O120:Q120)</f>
        <v>0</v>
      </c>
      <c r="S120" s="70">
        <f>G120+N120+R120</f>
        <v>498</v>
      </c>
      <c r="U120" s="55"/>
      <c r="V120" s="55"/>
      <c r="W120" s="55"/>
      <c r="X120" s="55"/>
      <c r="Y120" s="55"/>
      <c r="Z120" s="55"/>
      <c r="AA120" s="55"/>
      <c r="AB120" s="54"/>
    </row>
    <row r="121" spans="1:28" ht="19.5">
      <c r="A121" s="57"/>
      <c r="B121" s="50"/>
      <c r="C121" s="51" t="s">
        <v>3</v>
      </c>
      <c r="D121" s="48">
        <v>0</v>
      </c>
      <c r="E121" s="71">
        <f>SUM(E119:E120)</f>
        <v>87</v>
      </c>
      <c r="F121" s="71">
        <f t="shared" ref="F121:R121" si="29">SUM(F119:F120)</f>
        <v>84</v>
      </c>
      <c r="G121" s="71">
        <f>SUM(G119:G120)</f>
        <v>171</v>
      </c>
      <c r="H121" s="71">
        <f t="shared" si="29"/>
        <v>163</v>
      </c>
      <c r="I121" s="71">
        <f t="shared" si="29"/>
        <v>127</v>
      </c>
      <c r="J121" s="71">
        <f t="shared" si="29"/>
        <v>134</v>
      </c>
      <c r="K121" s="71">
        <f t="shared" si="29"/>
        <v>174</v>
      </c>
      <c r="L121" s="71">
        <f t="shared" si="29"/>
        <v>142</v>
      </c>
      <c r="M121" s="71">
        <f t="shared" si="29"/>
        <v>154</v>
      </c>
      <c r="N121" s="71">
        <f t="shared" si="29"/>
        <v>894</v>
      </c>
      <c r="O121" s="71">
        <f t="shared" si="29"/>
        <v>0</v>
      </c>
      <c r="P121" s="71">
        <f t="shared" si="29"/>
        <v>0</v>
      </c>
      <c r="Q121" s="71">
        <f t="shared" si="29"/>
        <v>0</v>
      </c>
      <c r="R121" s="71">
        <f t="shared" si="29"/>
        <v>0</v>
      </c>
      <c r="S121" s="71">
        <f>G121+N121+R121</f>
        <v>1065</v>
      </c>
      <c r="U121" s="54"/>
      <c r="V121" s="54"/>
      <c r="W121" s="54"/>
      <c r="X121" s="54"/>
      <c r="Y121" s="54"/>
      <c r="Z121" s="54"/>
      <c r="AA121" s="54"/>
      <c r="AB121" s="54"/>
    </row>
    <row r="122" spans="1:28" ht="19.5">
      <c r="A122" s="58"/>
      <c r="B122" s="52"/>
      <c r="C122" s="53" t="s">
        <v>4</v>
      </c>
      <c r="D122" s="48">
        <v>0</v>
      </c>
      <c r="E122" s="70">
        <v>3</v>
      </c>
      <c r="F122" s="70">
        <v>3</v>
      </c>
      <c r="G122" s="71">
        <f>SUM(E122:F122)</f>
        <v>6</v>
      </c>
      <c r="H122" s="70">
        <v>5</v>
      </c>
      <c r="I122" s="70">
        <v>4</v>
      </c>
      <c r="J122" s="70">
        <v>4</v>
      </c>
      <c r="K122" s="70">
        <v>5</v>
      </c>
      <c r="L122" s="70">
        <v>4</v>
      </c>
      <c r="M122" s="70">
        <v>4</v>
      </c>
      <c r="N122" s="71">
        <f>SUM(H122:M122)</f>
        <v>26</v>
      </c>
      <c r="O122" s="70">
        <v>0</v>
      </c>
      <c r="P122" s="70">
        <v>0</v>
      </c>
      <c r="Q122" s="70">
        <v>0</v>
      </c>
      <c r="R122" s="71">
        <v>0</v>
      </c>
      <c r="S122" s="70">
        <f>SUM(G122+N122+R122)</f>
        <v>32</v>
      </c>
    </row>
    <row r="123" spans="1:28" ht="19.5">
      <c r="A123" s="56">
        <v>30</v>
      </c>
      <c r="B123" s="47" t="s">
        <v>61</v>
      </c>
      <c r="C123" s="48" t="s">
        <v>182</v>
      </c>
      <c r="D123" s="48">
        <v>0</v>
      </c>
      <c r="E123" s="70">
        <v>6</v>
      </c>
      <c r="F123" s="70">
        <v>7</v>
      </c>
      <c r="G123" s="71">
        <f>SUM(E123:F123)</f>
        <v>13</v>
      </c>
      <c r="H123" s="70">
        <v>13</v>
      </c>
      <c r="I123" s="70">
        <v>8</v>
      </c>
      <c r="J123" s="70">
        <v>6</v>
      </c>
      <c r="K123" s="70">
        <v>13</v>
      </c>
      <c r="L123" s="70">
        <v>5</v>
      </c>
      <c r="M123" s="70">
        <v>8</v>
      </c>
      <c r="N123" s="71">
        <f>SUM(H123:M123)</f>
        <v>53</v>
      </c>
      <c r="O123" s="70">
        <v>0</v>
      </c>
      <c r="P123" s="70">
        <v>0</v>
      </c>
      <c r="Q123" s="70">
        <v>0</v>
      </c>
      <c r="R123" s="71">
        <f>SUM(O123:Q123)</f>
        <v>0</v>
      </c>
      <c r="S123" s="70">
        <f>G123+N123+R123</f>
        <v>66</v>
      </c>
      <c r="U123" s="55"/>
      <c r="V123" s="55"/>
      <c r="W123" s="55"/>
      <c r="X123" s="55"/>
      <c r="Y123" s="55"/>
      <c r="Z123" s="55"/>
    </row>
    <row r="124" spans="1:28" ht="19.5">
      <c r="A124" s="57"/>
      <c r="B124" s="50" t="s">
        <v>62</v>
      </c>
      <c r="C124" s="48" t="s">
        <v>183</v>
      </c>
      <c r="D124" s="48">
        <v>0</v>
      </c>
      <c r="E124" s="70">
        <v>6</v>
      </c>
      <c r="F124" s="70">
        <v>7</v>
      </c>
      <c r="G124" s="71">
        <f>SUM(E124:F124)</f>
        <v>13</v>
      </c>
      <c r="H124" s="70">
        <v>5</v>
      </c>
      <c r="I124" s="70">
        <v>4</v>
      </c>
      <c r="J124" s="70">
        <v>12</v>
      </c>
      <c r="K124" s="70">
        <v>9</v>
      </c>
      <c r="L124" s="70">
        <v>7</v>
      </c>
      <c r="M124" s="70">
        <v>11</v>
      </c>
      <c r="N124" s="71">
        <f>SUM(H124:M124)</f>
        <v>48</v>
      </c>
      <c r="O124" s="70">
        <v>0</v>
      </c>
      <c r="P124" s="70">
        <v>0</v>
      </c>
      <c r="Q124" s="70">
        <v>0</v>
      </c>
      <c r="R124" s="71">
        <f>SUM(O124:Q124)</f>
        <v>0</v>
      </c>
      <c r="S124" s="70">
        <f>G124+N124+R124</f>
        <v>61</v>
      </c>
      <c r="U124" s="55"/>
      <c r="V124" s="55"/>
      <c r="W124" s="55"/>
      <c r="X124" s="55"/>
      <c r="Y124" s="55"/>
      <c r="Z124" s="55"/>
    </row>
    <row r="125" spans="1:28" ht="19.5">
      <c r="A125" s="57"/>
      <c r="B125" s="50"/>
      <c r="C125" s="51" t="s">
        <v>3</v>
      </c>
      <c r="D125" s="48">
        <v>0</v>
      </c>
      <c r="E125" s="71">
        <f>SUM(E123:E124)</f>
        <v>12</v>
      </c>
      <c r="F125" s="71">
        <f>SUM(F123:F124)</f>
        <v>14</v>
      </c>
      <c r="G125" s="71">
        <f>SUM(G123:G124)</f>
        <v>26</v>
      </c>
      <c r="H125" s="71">
        <f t="shared" ref="H125:N125" si="30">SUM(H123:H124)</f>
        <v>18</v>
      </c>
      <c r="I125" s="71">
        <f t="shared" si="30"/>
        <v>12</v>
      </c>
      <c r="J125" s="71">
        <f t="shared" si="30"/>
        <v>18</v>
      </c>
      <c r="K125" s="71">
        <f t="shared" si="30"/>
        <v>22</v>
      </c>
      <c r="L125" s="71">
        <f t="shared" si="30"/>
        <v>12</v>
      </c>
      <c r="M125" s="71">
        <f t="shared" si="30"/>
        <v>19</v>
      </c>
      <c r="N125" s="71">
        <f t="shared" si="30"/>
        <v>101</v>
      </c>
      <c r="O125" s="71">
        <v>0</v>
      </c>
      <c r="P125" s="71">
        <v>0</v>
      </c>
      <c r="Q125" s="71">
        <v>0</v>
      </c>
      <c r="R125" s="71">
        <f>SUM(O125:Q125)</f>
        <v>0</v>
      </c>
      <c r="S125" s="71">
        <f>G125+N125+R125</f>
        <v>127</v>
      </c>
      <c r="U125" s="54"/>
      <c r="V125" s="54"/>
      <c r="W125" s="54"/>
      <c r="X125" s="54"/>
      <c r="Y125" s="54"/>
      <c r="Z125" s="54"/>
    </row>
    <row r="126" spans="1:28" ht="19.5">
      <c r="A126" s="58"/>
      <c r="B126" s="52"/>
      <c r="C126" s="53" t="s">
        <v>4</v>
      </c>
      <c r="D126" s="48">
        <v>0</v>
      </c>
      <c r="E126" s="70">
        <v>1</v>
      </c>
      <c r="F126" s="70">
        <v>1</v>
      </c>
      <c r="G126" s="71">
        <f>SUM(E126:F126)</f>
        <v>2</v>
      </c>
      <c r="H126" s="70">
        <v>1</v>
      </c>
      <c r="I126" s="70">
        <v>1</v>
      </c>
      <c r="J126" s="70">
        <v>1</v>
      </c>
      <c r="K126" s="70">
        <v>1</v>
      </c>
      <c r="L126" s="70">
        <v>1</v>
      </c>
      <c r="M126" s="70">
        <v>1</v>
      </c>
      <c r="N126" s="71">
        <f>SUM(H126:M126)</f>
        <v>6</v>
      </c>
      <c r="O126" s="70">
        <v>0</v>
      </c>
      <c r="P126" s="70">
        <v>0</v>
      </c>
      <c r="Q126" s="70">
        <v>0</v>
      </c>
      <c r="R126" s="71">
        <v>0</v>
      </c>
      <c r="S126" s="70">
        <f>SUM(G126+N126+R126)</f>
        <v>8</v>
      </c>
    </row>
    <row r="127" spans="1:28" ht="19.5">
      <c r="A127" s="56">
        <v>31</v>
      </c>
      <c r="B127" s="47" t="s">
        <v>63</v>
      </c>
      <c r="C127" s="48" t="s">
        <v>182</v>
      </c>
      <c r="D127" s="48">
        <v>0</v>
      </c>
      <c r="E127" s="70">
        <v>7</v>
      </c>
      <c r="F127" s="70">
        <v>8</v>
      </c>
      <c r="G127" s="71">
        <f>SUM(E127:F127)</f>
        <v>15</v>
      </c>
      <c r="H127" s="70">
        <v>12</v>
      </c>
      <c r="I127" s="70">
        <v>13</v>
      </c>
      <c r="J127" s="70">
        <v>10</v>
      </c>
      <c r="K127" s="70">
        <v>9</v>
      </c>
      <c r="L127" s="70">
        <v>14</v>
      </c>
      <c r="M127" s="70">
        <v>10</v>
      </c>
      <c r="N127" s="71">
        <f>SUM(H127:M127)</f>
        <v>68</v>
      </c>
      <c r="O127" s="70">
        <v>0</v>
      </c>
      <c r="P127" s="70">
        <v>0</v>
      </c>
      <c r="Q127" s="70">
        <v>0</v>
      </c>
      <c r="R127" s="71">
        <f>SUM(O127:Q127)</f>
        <v>0</v>
      </c>
      <c r="S127" s="70">
        <f>G127+N127+R127</f>
        <v>83</v>
      </c>
      <c r="U127" s="55"/>
      <c r="V127" s="55"/>
      <c r="W127" s="55"/>
      <c r="X127" s="55"/>
      <c r="Y127" s="55"/>
      <c r="Z127" s="55"/>
      <c r="AA127" s="54"/>
    </row>
    <row r="128" spans="1:28" ht="19.5">
      <c r="A128" s="57"/>
      <c r="B128" s="50" t="s">
        <v>64</v>
      </c>
      <c r="C128" s="48" t="s">
        <v>183</v>
      </c>
      <c r="D128" s="48">
        <v>0</v>
      </c>
      <c r="E128" s="70">
        <v>4</v>
      </c>
      <c r="F128" s="70">
        <v>8</v>
      </c>
      <c r="G128" s="71">
        <f>SUM(E128:F128)</f>
        <v>12</v>
      </c>
      <c r="H128" s="70">
        <v>7</v>
      </c>
      <c r="I128" s="70">
        <v>10</v>
      </c>
      <c r="J128" s="70">
        <v>11</v>
      </c>
      <c r="K128" s="70">
        <v>11</v>
      </c>
      <c r="L128" s="70">
        <v>6</v>
      </c>
      <c r="M128" s="70">
        <v>9</v>
      </c>
      <c r="N128" s="71">
        <f>SUM(H128:M128)</f>
        <v>54</v>
      </c>
      <c r="O128" s="70">
        <v>0</v>
      </c>
      <c r="P128" s="70">
        <v>0</v>
      </c>
      <c r="Q128" s="70">
        <v>0</v>
      </c>
      <c r="R128" s="71">
        <f>SUM(O128:Q128)</f>
        <v>0</v>
      </c>
      <c r="S128" s="70">
        <f>G128+N128+R128</f>
        <v>66</v>
      </c>
      <c r="U128" s="55"/>
      <c r="V128" s="55"/>
      <c r="W128" s="55"/>
      <c r="X128" s="55"/>
      <c r="Y128" s="55"/>
      <c r="Z128" s="55"/>
      <c r="AA128" s="54"/>
    </row>
    <row r="129" spans="1:28" ht="19.5">
      <c r="A129" s="57"/>
      <c r="B129" s="50"/>
      <c r="C129" s="51" t="s">
        <v>3</v>
      </c>
      <c r="D129" s="48">
        <v>0</v>
      </c>
      <c r="E129" s="71">
        <f>SUM(E127:E128)</f>
        <v>11</v>
      </c>
      <c r="F129" s="71">
        <f t="shared" ref="F129:R129" si="31">SUM(F127:F128)</f>
        <v>16</v>
      </c>
      <c r="G129" s="71">
        <f>SUM(G127:G128)</f>
        <v>27</v>
      </c>
      <c r="H129" s="71">
        <f t="shared" si="31"/>
        <v>19</v>
      </c>
      <c r="I129" s="71">
        <f t="shared" si="31"/>
        <v>23</v>
      </c>
      <c r="J129" s="71">
        <f t="shared" si="31"/>
        <v>21</v>
      </c>
      <c r="K129" s="71">
        <f t="shared" si="31"/>
        <v>20</v>
      </c>
      <c r="L129" s="71">
        <f t="shared" si="31"/>
        <v>20</v>
      </c>
      <c r="M129" s="71">
        <f t="shared" si="31"/>
        <v>19</v>
      </c>
      <c r="N129" s="71">
        <f t="shared" si="31"/>
        <v>122</v>
      </c>
      <c r="O129" s="71">
        <f t="shared" si="31"/>
        <v>0</v>
      </c>
      <c r="P129" s="71">
        <f t="shared" si="31"/>
        <v>0</v>
      </c>
      <c r="Q129" s="71">
        <f t="shared" si="31"/>
        <v>0</v>
      </c>
      <c r="R129" s="71">
        <f t="shared" si="31"/>
        <v>0</v>
      </c>
      <c r="S129" s="71">
        <f>G129+N129+R129</f>
        <v>149</v>
      </c>
      <c r="U129" s="54"/>
      <c r="V129" s="54"/>
      <c r="W129" s="54"/>
      <c r="X129" s="54"/>
      <c r="Y129" s="54"/>
      <c r="Z129" s="54"/>
      <c r="AA129" s="54"/>
    </row>
    <row r="130" spans="1:28" ht="19.5">
      <c r="A130" s="58"/>
      <c r="B130" s="52"/>
      <c r="C130" s="53" t="s">
        <v>4</v>
      </c>
      <c r="D130" s="48">
        <v>0</v>
      </c>
      <c r="E130" s="70">
        <v>1</v>
      </c>
      <c r="F130" s="70">
        <v>1</v>
      </c>
      <c r="G130" s="71">
        <f>SUM(E130:F130)</f>
        <v>2</v>
      </c>
      <c r="H130" s="70">
        <v>1</v>
      </c>
      <c r="I130" s="70">
        <v>1</v>
      </c>
      <c r="J130" s="70">
        <v>1</v>
      </c>
      <c r="K130" s="70">
        <v>1</v>
      </c>
      <c r="L130" s="70">
        <v>1</v>
      </c>
      <c r="M130" s="70">
        <v>1</v>
      </c>
      <c r="N130" s="71">
        <f>SUM(H130:M130)</f>
        <v>6</v>
      </c>
      <c r="O130" s="70">
        <v>0</v>
      </c>
      <c r="P130" s="70">
        <v>0</v>
      </c>
      <c r="Q130" s="70">
        <v>0</v>
      </c>
      <c r="R130" s="71">
        <v>0</v>
      </c>
      <c r="S130" s="70">
        <f>SUM(G130+N130+R130)</f>
        <v>8</v>
      </c>
      <c r="U130" s="54"/>
      <c r="V130" s="54"/>
      <c r="W130" s="54"/>
      <c r="X130" s="54"/>
      <c r="Y130" s="54"/>
      <c r="Z130" s="54"/>
      <c r="AA130" s="54"/>
    </row>
    <row r="131" spans="1:28" ht="19.5">
      <c r="A131" s="56">
        <v>32</v>
      </c>
      <c r="B131" s="47" t="s">
        <v>65</v>
      </c>
      <c r="C131" s="48" t="s">
        <v>182</v>
      </c>
      <c r="D131" s="48">
        <v>0</v>
      </c>
      <c r="E131" s="70">
        <v>8</v>
      </c>
      <c r="F131" s="70">
        <v>5</v>
      </c>
      <c r="G131" s="71">
        <f>SUM(E131:F131)</f>
        <v>13</v>
      </c>
      <c r="H131" s="70">
        <v>11</v>
      </c>
      <c r="I131" s="70">
        <v>4</v>
      </c>
      <c r="J131" s="70">
        <v>8</v>
      </c>
      <c r="K131" s="70">
        <v>7</v>
      </c>
      <c r="L131" s="70">
        <v>8</v>
      </c>
      <c r="M131" s="70">
        <v>4</v>
      </c>
      <c r="N131" s="71">
        <f>SUM(H131:M131)</f>
        <v>42</v>
      </c>
      <c r="O131" s="70">
        <v>0</v>
      </c>
      <c r="P131" s="70">
        <v>0</v>
      </c>
      <c r="Q131" s="70">
        <v>0</v>
      </c>
      <c r="R131" s="71">
        <f>SUM(O131:Q131)</f>
        <v>0</v>
      </c>
      <c r="S131" s="70">
        <f>G131+N131+R131</f>
        <v>55</v>
      </c>
      <c r="U131" s="55"/>
      <c r="V131" s="55"/>
      <c r="W131" s="55"/>
      <c r="X131" s="55"/>
      <c r="Y131" s="55"/>
      <c r="Z131" s="55"/>
      <c r="AA131" s="55"/>
    </row>
    <row r="132" spans="1:28" ht="19.5">
      <c r="A132" s="57"/>
      <c r="B132" s="50" t="s">
        <v>245</v>
      </c>
      <c r="C132" s="48" t="s">
        <v>183</v>
      </c>
      <c r="D132" s="48">
        <v>0</v>
      </c>
      <c r="E132" s="70">
        <v>9</v>
      </c>
      <c r="F132" s="70">
        <v>2</v>
      </c>
      <c r="G132" s="71">
        <f>SUM(E132:F132)</f>
        <v>11</v>
      </c>
      <c r="H132" s="70">
        <v>4</v>
      </c>
      <c r="I132" s="70">
        <v>4</v>
      </c>
      <c r="J132" s="70">
        <v>1</v>
      </c>
      <c r="K132" s="70">
        <v>4</v>
      </c>
      <c r="L132" s="70">
        <v>2</v>
      </c>
      <c r="M132" s="70">
        <v>4</v>
      </c>
      <c r="N132" s="71">
        <f>SUM(H132:M132)</f>
        <v>19</v>
      </c>
      <c r="O132" s="70">
        <v>0</v>
      </c>
      <c r="P132" s="70">
        <v>0</v>
      </c>
      <c r="Q132" s="70">
        <v>0</v>
      </c>
      <c r="R132" s="71">
        <f>SUM(O132:Q132)</f>
        <v>0</v>
      </c>
      <c r="S132" s="70">
        <f>G132+N132+R132</f>
        <v>30</v>
      </c>
      <c r="U132" s="55"/>
      <c r="V132" s="55"/>
      <c r="W132" s="55"/>
      <c r="X132" s="55"/>
      <c r="Y132" s="55"/>
      <c r="Z132" s="55"/>
      <c r="AA132" s="55"/>
    </row>
    <row r="133" spans="1:28" ht="19.5">
      <c r="A133" s="57"/>
      <c r="B133" s="50" t="s">
        <v>246</v>
      </c>
      <c r="C133" s="51" t="s">
        <v>3</v>
      </c>
      <c r="D133" s="48">
        <v>0</v>
      </c>
      <c r="E133" s="71">
        <f>SUM(E131:E132)</f>
        <v>17</v>
      </c>
      <c r="F133" s="71">
        <f t="shared" ref="F133:R133" si="32">SUM(F131:F132)</f>
        <v>7</v>
      </c>
      <c r="G133" s="71">
        <f t="shared" si="32"/>
        <v>24</v>
      </c>
      <c r="H133" s="71">
        <f t="shared" si="32"/>
        <v>15</v>
      </c>
      <c r="I133" s="71">
        <f t="shared" si="32"/>
        <v>8</v>
      </c>
      <c r="J133" s="71">
        <f t="shared" si="32"/>
        <v>9</v>
      </c>
      <c r="K133" s="71">
        <f t="shared" si="32"/>
        <v>11</v>
      </c>
      <c r="L133" s="71">
        <f t="shared" si="32"/>
        <v>10</v>
      </c>
      <c r="M133" s="71">
        <f t="shared" si="32"/>
        <v>8</v>
      </c>
      <c r="N133" s="71">
        <f t="shared" si="32"/>
        <v>61</v>
      </c>
      <c r="O133" s="71">
        <f t="shared" si="32"/>
        <v>0</v>
      </c>
      <c r="P133" s="71">
        <f t="shared" si="32"/>
        <v>0</v>
      </c>
      <c r="Q133" s="71">
        <f t="shared" si="32"/>
        <v>0</v>
      </c>
      <c r="R133" s="71">
        <f t="shared" si="32"/>
        <v>0</v>
      </c>
      <c r="S133" s="71">
        <f>G133+N133+R133</f>
        <v>85</v>
      </c>
      <c r="U133" s="54"/>
      <c r="V133" s="54"/>
      <c r="W133" s="54"/>
      <c r="X133" s="54"/>
      <c r="Y133" s="54"/>
      <c r="Z133" s="54"/>
      <c r="AA133" s="54"/>
    </row>
    <row r="134" spans="1:28" ht="19.5">
      <c r="A134" s="58"/>
      <c r="B134" s="52"/>
      <c r="C134" s="53" t="s">
        <v>4</v>
      </c>
      <c r="D134" s="48">
        <v>0</v>
      </c>
      <c r="E134" s="70">
        <v>1</v>
      </c>
      <c r="F134" s="70">
        <v>1</v>
      </c>
      <c r="G134" s="71">
        <f>SUM(E134:F134)</f>
        <v>2</v>
      </c>
      <c r="H134" s="70">
        <v>1</v>
      </c>
      <c r="I134" s="70">
        <v>1</v>
      </c>
      <c r="J134" s="70">
        <v>1</v>
      </c>
      <c r="K134" s="70">
        <v>1</v>
      </c>
      <c r="L134" s="70">
        <v>1</v>
      </c>
      <c r="M134" s="70">
        <v>1</v>
      </c>
      <c r="N134" s="71">
        <f>SUM(H134:M134)</f>
        <v>6</v>
      </c>
      <c r="O134" s="70">
        <v>0</v>
      </c>
      <c r="P134" s="70">
        <v>0</v>
      </c>
      <c r="Q134" s="70">
        <v>0</v>
      </c>
      <c r="R134" s="71">
        <v>0</v>
      </c>
      <c r="S134" s="70">
        <f>SUM(G134+N134+R134)</f>
        <v>8</v>
      </c>
      <c r="U134" s="54"/>
      <c r="V134" s="54"/>
      <c r="W134" s="54"/>
      <c r="X134" s="54"/>
      <c r="Y134" s="54"/>
      <c r="Z134" s="54"/>
      <c r="AA134" s="54"/>
    </row>
    <row r="135" spans="1:28" ht="19.5">
      <c r="A135" s="56">
        <v>33</v>
      </c>
      <c r="B135" s="47" t="s">
        <v>67</v>
      </c>
      <c r="C135" s="48" t="s">
        <v>182</v>
      </c>
      <c r="D135" s="48">
        <v>0</v>
      </c>
      <c r="E135" s="70">
        <v>11</v>
      </c>
      <c r="F135" s="70">
        <v>6</v>
      </c>
      <c r="G135" s="71">
        <f>SUM(E135:F135)</f>
        <v>17</v>
      </c>
      <c r="H135" s="70">
        <v>3</v>
      </c>
      <c r="I135" s="70">
        <v>12</v>
      </c>
      <c r="J135" s="70">
        <v>9</v>
      </c>
      <c r="K135" s="70">
        <v>6</v>
      </c>
      <c r="L135" s="70">
        <v>6</v>
      </c>
      <c r="M135" s="70">
        <v>6</v>
      </c>
      <c r="N135" s="71">
        <f>SUM(H135:M135)</f>
        <v>42</v>
      </c>
      <c r="O135" s="70">
        <v>0</v>
      </c>
      <c r="P135" s="70">
        <v>0</v>
      </c>
      <c r="Q135" s="70">
        <v>0</v>
      </c>
      <c r="R135" s="71">
        <f>SUM(O135:Q135)</f>
        <v>0</v>
      </c>
      <c r="S135" s="70">
        <f>G135+N135+R135</f>
        <v>59</v>
      </c>
      <c r="U135" s="55"/>
      <c r="V135" s="55"/>
      <c r="W135" s="55"/>
      <c r="X135" s="55"/>
      <c r="Y135" s="55"/>
      <c r="Z135" s="55"/>
      <c r="AA135" s="54"/>
    </row>
    <row r="136" spans="1:28" ht="19.5">
      <c r="A136" s="57"/>
      <c r="B136" s="50" t="s">
        <v>68</v>
      </c>
      <c r="C136" s="48" t="s">
        <v>183</v>
      </c>
      <c r="D136" s="48">
        <v>0</v>
      </c>
      <c r="E136" s="70">
        <v>10</v>
      </c>
      <c r="F136" s="70">
        <v>5</v>
      </c>
      <c r="G136" s="71">
        <f>SUM(E136:F136)</f>
        <v>15</v>
      </c>
      <c r="H136" s="70">
        <v>4</v>
      </c>
      <c r="I136" s="70">
        <v>9</v>
      </c>
      <c r="J136" s="70">
        <v>12</v>
      </c>
      <c r="K136" s="70">
        <v>7</v>
      </c>
      <c r="L136" s="70">
        <v>11</v>
      </c>
      <c r="M136" s="70">
        <v>12</v>
      </c>
      <c r="N136" s="71">
        <f>SUM(H136:M136)</f>
        <v>55</v>
      </c>
      <c r="O136" s="70">
        <v>0</v>
      </c>
      <c r="P136" s="70">
        <v>0</v>
      </c>
      <c r="Q136" s="70">
        <v>0</v>
      </c>
      <c r="R136" s="71">
        <f>SUM(O136:Q136)</f>
        <v>0</v>
      </c>
      <c r="S136" s="70">
        <f>G136+N136+R136</f>
        <v>70</v>
      </c>
      <c r="U136" s="55"/>
      <c r="V136" s="55"/>
      <c r="W136" s="55"/>
      <c r="X136" s="55"/>
      <c r="Y136" s="55"/>
      <c r="Z136" s="55"/>
      <c r="AA136" s="54"/>
    </row>
    <row r="137" spans="1:28" ht="19.5">
      <c r="A137" s="57"/>
      <c r="B137" s="50"/>
      <c r="C137" s="51" t="s">
        <v>3</v>
      </c>
      <c r="D137" s="48">
        <v>0</v>
      </c>
      <c r="E137" s="71">
        <f>SUM(E135:E136)</f>
        <v>21</v>
      </c>
      <c r="F137" s="71">
        <f t="shared" ref="F137:R137" si="33">SUM(F135:F136)</f>
        <v>11</v>
      </c>
      <c r="G137" s="71">
        <f t="shared" si="33"/>
        <v>32</v>
      </c>
      <c r="H137" s="71">
        <f t="shared" si="33"/>
        <v>7</v>
      </c>
      <c r="I137" s="71">
        <f t="shared" si="33"/>
        <v>21</v>
      </c>
      <c r="J137" s="71">
        <f t="shared" si="33"/>
        <v>21</v>
      </c>
      <c r="K137" s="71">
        <f t="shared" si="33"/>
        <v>13</v>
      </c>
      <c r="L137" s="71">
        <f t="shared" si="33"/>
        <v>17</v>
      </c>
      <c r="M137" s="71">
        <f t="shared" si="33"/>
        <v>18</v>
      </c>
      <c r="N137" s="71">
        <f t="shared" si="33"/>
        <v>97</v>
      </c>
      <c r="O137" s="71">
        <f t="shared" si="33"/>
        <v>0</v>
      </c>
      <c r="P137" s="71">
        <f t="shared" si="33"/>
        <v>0</v>
      </c>
      <c r="Q137" s="71">
        <f t="shared" si="33"/>
        <v>0</v>
      </c>
      <c r="R137" s="71">
        <f t="shared" si="33"/>
        <v>0</v>
      </c>
      <c r="S137" s="71">
        <f>G137+N137+R137</f>
        <v>129</v>
      </c>
      <c r="U137" s="54"/>
      <c r="V137" s="54"/>
      <c r="W137" s="54"/>
      <c r="X137" s="54"/>
      <c r="Y137" s="54"/>
      <c r="Z137" s="54"/>
      <c r="AA137" s="54"/>
    </row>
    <row r="138" spans="1:28" ht="19.5">
      <c r="A138" s="58"/>
      <c r="B138" s="52"/>
      <c r="C138" s="48" t="s">
        <v>4</v>
      </c>
      <c r="D138" s="48">
        <v>0</v>
      </c>
      <c r="E138" s="70">
        <v>1</v>
      </c>
      <c r="F138" s="70">
        <v>1</v>
      </c>
      <c r="G138" s="71">
        <f>SUM(E138:F138)</f>
        <v>2</v>
      </c>
      <c r="H138" s="70">
        <v>1</v>
      </c>
      <c r="I138" s="70">
        <v>1</v>
      </c>
      <c r="J138" s="70">
        <v>1</v>
      </c>
      <c r="K138" s="70">
        <v>1</v>
      </c>
      <c r="L138" s="70">
        <v>1</v>
      </c>
      <c r="M138" s="70">
        <v>1</v>
      </c>
      <c r="N138" s="71">
        <f>SUM(H138:M138)</f>
        <v>6</v>
      </c>
      <c r="O138" s="70">
        <v>0</v>
      </c>
      <c r="P138" s="70">
        <v>0</v>
      </c>
      <c r="Q138" s="70">
        <v>0</v>
      </c>
      <c r="R138" s="71">
        <v>0</v>
      </c>
      <c r="S138" s="70">
        <f>SUM(G138+N138+R138)</f>
        <v>8</v>
      </c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>
      <c r="A139" s="56">
        <v>34</v>
      </c>
      <c r="B139" s="47" t="s">
        <v>69</v>
      </c>
      <c r="C139" s="48" t="s">
        <v>182</v>
      </c>
      <c r="D139" s="48">
        <v>0</v>
      </c>
      <c r="E139" s="70">
        <v>31</v>
      </c>
      <c r="F139" s="70">
        <v>49</v>
      </c>
      <c r="G139" s="70">
        <f>SUM(E139:F139)</f>
        <v>80</v>
      </c>
      <c r="H139" s="70">
        <v>44</v>
      </c>
      <c r="I139" s="70">
        <v>35</v>
      </c>
      <c r="J139" s="70">
        <v>33</v>
      </c>
      <c r="K139" s="70">
        <v>46</v>
      </c>
      <c r="L139" s="70">
        <v>36</v>
      </c>
      <c r="M139" s="70">
        <v>34</v>
      </c>
      <c r="N139" s="70">
        <f>SUM(H139:M139)</f>
        <v>228</v>
      </c>
      <c r="O139" s="70">
        <v>0</v>
      </c>
      <c r="P139" s="70">
        <v>0</v>
      </c>
      <c r="Q139" s="70">
        <v>0</v>
      </c>
      <c r="R139" s="70">
        <f>SUM(O139:Q139)</f>
        <v>0</v>
      </c>
      <c r="S139" s="70">
        <f>G139+N139+R139</f>
        <v>308</v>
      </c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>
      <c r="A140" s="57"/>
      <c r="B140" s="50" t="s">
        <v>70</v>
      </c>
      <c r="C140" s="48" t="s">
        <v>183</v>
      </c>
      <c r="D140" s="48">
        <v>0</v>
      </c>
      <c r="E140" s="70">
        <v>28</v>
      </c>
      <c r="F140" s="70">
        <v>37</v>
      </c>
      <c r="G140" s="70">
        <f>SUM(E140:F140)</f>
        <v>65</v>
      </c>
      <c r="H140" s="70">
        <v>45</v>
      </c>
      <c r="I140" s="70">
        <v>59</v>
      </c>
      <c r="J140" s="70">
        <v>39</v>
      </c>
      <c r="K140" s="70">
        <v>33</v>
      </c>
      <c r="L140" s="70">
        <v>32</v>
      </c>
      <c r="M140" s="70">
        <v>32</v>
      </c>
      <c r="N140" s="70">
        <f>SUM(H140:M140)</f>
        <v>240</v>
      </c>
      <c r="O140" s="70">
        <v>0</v>
      </c>
      <c r="P140" s="70">
        <v>0</v>
      </c>
      <c r="Q140" s="70">
        <v>0</v>
      </c>
      <c r="R140" s="70">
        <f>SUM(O140:Q140)</f>
        <v>0</v>
      </c>
      <c r="S140" s="70">
        <f>G140+N140+R140</f>
        <v>305</v>
      </c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>
      <c r="A141" s="57"/>
      <c r="B141" s="50"/>
      <c r="C141" s="51" t="s">
        <v>3</v>
      </c>
      <c r="D141" s="48">
        <v>0</v>
      </c>
      <c r="E141" s="71">
        <f>SUM(E139:E140)</f>
        <v>59</v>
      </c>
      <c r="F141" s="71">
        <f>SUM(F139:F140)</f>
        <v>86</v>
      </c>
      <c r="G141" s="71">
        <f>SUM(G139:G140)</f>
        <v>145</v>
      </c>
      <c r="H141" s="71">
        <f t="shared" ref="H141:R141" si="34">SUM(H139:H140)</f>
        <v>89</v>
      </c>
      <c r="I141" s="71">
        <f t="shared" si="34"/>
        <v>94</v>
      </c>
      <c r="J141" s="71">
        <f t="shared" si="34"/>
        <v>72</v>
      </c>
      <c r="K141" s="71">
        <f t="shared" si="34"/>
        <v>79</v>
      </c>
      <c r="L141" s="71">
        <f t="shared" si="34"/>
        <v>68</v>
      </c>
      <c r="M141" s="71">
        <f t="shared" si="34"/>
        <v>66</v>
      </c>
      <c r="N141" s="71">
        <f t="shared" si="34"/>
        <v>468</v>
      </c>
      <c r="O141" s="71">
        <f t="shared" si="34"/>
        <v>0</v>
      </c>
      <c r="P141" s="71">
        <f t="shared" si="34"/>
        <v>0</v>
      </c>
      <c r="Q141" s="71">
        <f t="shared" si="34"/>
        <v>0</v>
      </c>
      <c r="R141" s="71">
        <f t="shared" si="34"/>
        <v>0</v>
      </c>
      <c r="S141" s="71">
        <f>G141+N141+R141</f>
        <v>613</v>
      </c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>
      <c r="A142" s="58"/>
      <c r="B142" s="52"/>
      <c r="C142" s="53" t="s">
        <v>4</v>
      </c>
      <c r="D142" s="48">
        <v>0</v>
      </c>
      <c r="E142" s="70">
        <v>2</v>
      </c>
      <c r="F142" s="70">
        <v>3</v>
      </c>
      <c r="G142" s="70">
        <v>5</v>
      </c>
      <c r="H142" s="70">
        <v>3</v>
      </c>
      <c r="I142" s="70">
        <v>3</v>
      </c>
      <c r="J142" s="70">
        <v>3</v>
      </c>
      <c r="K142" s="70">
        <v>3</v>
      </c>
      <c r="L142" s="70">
        <v>2</v>
      </c>
      <c r="M142" s="70">
        <v>2</v>
      </c>
      <c r="N142" s="70">
        <f>SUM(H142:M142)</f>
        <v>16</v>
      </c>
      <c r="O142" s="70">
        <v>0</v>
      </c>
      <c r="P142" s="70">
        <v>0</v>
      </c>
      <c r="Q142" s="70">
        <v>0</v>
      </c>
      <c r="R142" s="70">
        <v>0</v>
      </c>
      <c r="S142" s="70">
        <f>SUM(G142+N142+R142)</f>
        <v>21</v>
      </c>
      <c r="U142" s="65"/>
      <c r="V142" s="65"/>
      <c r="W142" s="65"/>
      <c r="X142" s="65"/>
      <c r="Y142" s="65"/>
      <c r="Z142" s="65"/>
      <c r="AA142" s="65"/>
      <c r="AB142" s="65"/>
    </row>
    <row r="143" spans="1:28" ht="19.5">
      <c r="A143" s="56">
        <v>35</v>
      </c>
      <c r="B143" s="47" t="s">
        <v>71</v>
      </c>
      <c r="C143" s="48" t="s">
        <v>182</v>
      </c>
      <c r="D143" s="48">
        <v>0</v>
      </c>
      <c r="E143" s="70">
        <v>6</v>
      </c>
      <c r="F143" s="70">
        <v>16</v>
      </c>
      <c r="G143" s="71">
        <f>SUM(E143:F143)</f>
        <v>22</v>
      </c>
      <c r="H143" s="70">
        <v>14</v>
      </c>
      <c r="I143" s="70">
        <v>15</v>
      </c>
      <c r="J143" s="70">
        <v>5</v>
      </c>
      <c r="K143" s="70">
        <v>13</v>
      </c>
      <c r="L143" s="70">
        <v>9</v>
      </c>
      <c r="M143" s="70">
        <v>11</v>
      </c>
      <c r="N143" s="71">
        <f>SUM(H143:M143)</f>
        <v>67</v>
      </c>
      <c r="O143" s="70">
        <v>0</v>
      </c>
      <c r="P143" s="70">
        <v>0</v>
      </c>
      <c r="Q143" s="70">
        <v>0</v>
      </c>
      <c r="R143" s="71">
        <f>SUM(O143:Q143)</f>
        <v>0</v>
      </c>
      <c r="S143" s="70">
        <f>G143+N143+R143</f>
        <v>89</v>
      </c>
      <c r="U143" s="55"/>
      <c r="V143" s="55"/>
      <c r="W143" s="55"/>
      <c r="X143" s="55"/>
      <c r="Y143" s="55"/>
      <c r="Z143" s="55"/>
      <c r="AA143" s="54"/>
      <c r="AB143" s="54"/>
    </row>
    <row r="144" spans="1:28" ht="19.5">
      <c r="A144" s="57"/>
      <c r="B144" s="50" t="s">
        <v>72</v>
      </c>
      <c r="C144" s="48" t="s">
        <v>183</v>
      </c>
      <c r="D144" s="48">
        <v>0</v>
      </c>
      <c r="E144" s="70">
        <v>7</v>
      </c>
      <c r="F144" s="70">
        <v>12</v>
      </c>
      <c r="G144" s="71">
        <f>SUM(E144:F144)</f>
        <v>19</v>
      </c>
      <c r="H144" s="70">
        <v>12</v>
      </c>
      <c r="I144" s="70">
        <v>14</v>
      </c>
      <c r="J144" s="70">
        <v>9</v>
      </c>
      <c r="K144" s="70">
        <v>11</v>
      </c>
      <c r="L144" s="70">
        <v>9</v>
      </c>
      <c r="M144" s="70">
        <v>8</v>
      </c>
      <c r="N144" s="71">
        <f>SUM(H144:M144)</f>
        <v>63</v>
      </c>
      <c r="O144" s="70">
        <v>0</v>
      </c>
      <c r="P144" s="70">
        <v>0</v>
      </c>
      <c r="Q144" s="70">
        <v>0</v>
      </c>
      <c r="R144" s="71">
        <f>SUM(O144:Q144)</f>
        <v>0</v>
      </c>
      <c r="S144" s="70">
        <f>G144+N144+R144</f>
        <v>82</v>
      </c>
      <c r="U144" s="55"/>
      <c r="V144" s="55"/>
      <c r="W144" s="55"/>
      <c r="X144" s="55"/>
      <c r="Y144" s="55"/>
      <c r="Z144" s="55"/>
      <c r="AA144" s="54"/>
      <c r="AB144" s="54"/>
    </row>
    <row r="145" spans="1:28" ht="19.5">
      <c r="A145" s="57"/>
      <c r="B145" s="50"/>
      <c r="C145" s="51" t="s">
        <v>3</v>
      </c>
      <c r="D145" s="48">
        <v>0</v>
      </c>
      <c r="E145" s="71">
        <f>SUM(E143:E144)</f>
        <v>13</v>
      </c>
      <c r="F145" s="71">
        <f t="shared" ref="F145:R145" si="35">SUM(F143:F144)</f>
        <v>28</v>
      </c>
      <c r="G145" s="71">
        <f t="shared" si="35"/>
        <v>41</v>
      </c>
      <c r="H145" s="71">
        <f t="shared" si="35"/>
        <v>26</v>
      </c>
      <c r="I145" s="71">
        <f t="shared" si="35"/>
        <v>29</v>
      </c>
      <c r="J145" s="71">
        <f t="shared" si="35"/>
        <v>14</v>
      </c>
      <c r="K145" s="71">
        <f t="shared" si="35"/>
        <v>24</v>
      </c>
      <c r="L145" s="71">
        <f t="shared" si="35"/>
        <v>18</v>
      </c>
      <c r="M145" s="71">
        <f t="shared" si="35"/>
        <v>19</v>
      </c>
      <c r="N145" s="71">
        <f t="shared" si="35"/>
        <v>130</v>
      </c>
      <c r="O145" s="71">
        <f t="shared" si="35"/>
        <v>0</v>
      </c>
      <c r="P145" s="71">
        <f t="shared" si="35"/>
        <v>0</v>
      </c>
      <c r="Q145" s="71">
        <f t="shared" si="35"/>
        <v>0</v>
      </c>
      <c r="R145" s="71">
        <f t="shared" si="35"/>
        <v>0</v>
      </c>
      <c r="S145" s="71">
        <f>G145+N145+R145</f>
        <v>171</v>
      </c>
      <c r="U145" s="54"/>
      <c r="V145" s="54"/>
      <c r="W145" s="54"/>
      <c r="X145" s="54"/>
      <c r="Y145" s="54"/>
      <c r="Z145" s="54"/>
      <c r="AA145" s="54"/>
      <c r="AB145" s="54"/>
    </row>
    <row r="146" spans="1:28" ht="19.5">
      <c r="A146" s="58"/>
      <c r="B146" s="52"/>
      <c r="C146" s="53" t="s">
        <v>4</v>
      </c>
      <c r="D146" s="48">
        <v>0</v>
      </c>
      <c r="E146" s="70">
        <v>1</v>
      </c>
      <c r="F146" s="70">
        <v>1</v>
      </c>
      <c r="G146" s="71">
        <f>SUM(E146:F146)</f>
        <v>2</v>
      </c>
      <c r="H146" s="70">
        <v>1</v>
      </c>
      <c r="I146" s="70">
        <v>1</v>
      </c>
      <c r="J146" s="70">
        <v>1</v>
      </c>
      <c r="K146" s="70">
        <v>1</v>
      </c>
      <c r="L146" s="70">
        <v>1</v>
      </c>
      <c r="M146" s="70">
        <v>1</v>
      </c>
      <c r="N146" s="71">
        <f>SUM(H146:M146)</f>
        <v>6</v>
      </c>
      <c r="O146" s="70">
        <v>0</v>
      </c>
      <c r="P146" s="70">
        <v>0</v>
      </c>
      <c r="Q146" s="70">
        <v>0</v>
      </c>
      <c r="R146" s="71">
        <v>0</v>
      </c>
      <c r="S146" s="70">
        <f>SUM(G146+N146+R146)</f>
        <v>8</v>
      </c>
      <c r="U146" s="54"/>
      <c r="V146" s="54"/>
      <c r="W146" s="54"/>
      <c r="X146" s="54"/>
      <c r="Y146" s="54"/>
      <c r="Z146" s="54"/>
      <c r="AA146" s="54"/>
      <c r="AB146" s="54"/>
    </row>
    <row r="147" spans="1:28" ht="19.5">
      <c r="A147" s="56">
        <v>36</v>
      </c>
      <c r="B147" s="47" t="s">
        <v>73</v>
      </c>
      <c r="C147" s="48" t="s">
        <v>182</v>
      </c>
      <c r="D147" s="48">
        <v>0</v>
      </c>
      <c r="E147" s="70">
        <v>5</v>
      </c>
      <c r="F147" s="70">
        <v>16</v>
      </c>
      <c r="G147" s="71">
        <f>SUM(E147:F147)</f>
        <v>21</v>
      </c>
      <c r="H147" s="70">
        <v>7</v>
      </c>
      <c r="I147" s="70">
        <v>6</v>
      </c>
      <c r="J147" s="70">
        <v>6</v>
      </c>
      <c r="K147" s="70">
        <v>9</v>
      </c>
      <c r="L147" s="70">
        <v>3</v>
      </c>
      <c r="M147" s="70">
        <v>14</v>
      </c>
      <c r="N147" s="71">
        <f>SUM(H147:M147)</f>
        <v>45</v>
      </c>
      <c r="O147" s="70">
        <v>0</v>
      </c>
      <c r="P147" s="70">
        <v>0</v>
      </c>
      <c r="Q147" s="70">
        <v>0</v>
      </c>
      <c r="R147" s="71">
        <f>SUM(O147:Q147)</f>
        <v>0</v>
      </c>
      <c r="S147" s="70">
        <f>G147+N147+R147</f>
        <v>66</v>
      </c>
      <c r="U147" s="55"/>
      <c r="V147" s="55"/>
      <c r="W147" s="55"/>
      <c r="X147" s="55"/>
      <c r="Y147" s="55"/>
      <c r="Z147" s="55"/>
      <c r="AA147" s="54"/>
    </row>
    <row r="148" spans="1:28" ht="19.5">
      <c r="A148" s="57"/>
      <c r="B148" s="50" t="s">
        <v>74</v>
      </c>
      <c r="C148" s="48" t="s">
        <v>183</v>
      </c>
      <c r="D148" s="48">
        <v>0</v>
      </c>
      <c r="E148" s="70">
        <v>8</v>
      </c>
      <c r="F148" s="70">
        <v>13</v>
      </c>
      <c r="G148" s="71">
        <f>SUM(E148:F148)</f>
        <v>21</v>
      </c>
      <c r="H148" s="70">
        <v>6</v>
      </c>
      <c r="I148" s="70">
        <v>4</v>
      </c>
      <c r="J148" s="70">
        <v>6</v>
      </c>
      <c r="K148" s="70">
        <v>6</v>
      </c>
      <c r="L148" s="70">
        <v>5</v>
      </c>
      <c r="M148" s="70">
        <v>8</v>
      </c>
      <c r="N148" s="71">
        <f>SUM(H148:M148)</f>
        <v>35</v>
      </c>
      <c r="O148" s="70">
        <v>0</v>
      </c>
      <c r="P148" s="70">
        <v>0</v>
      </c>
      <c r="Q148" s="70">
        <v>0</v>
      </c>
      <c r="R148" s="71">
        <f>SUM(O148:Q148)</f>
        <v>0</v>
      </c>
      <c r="S148" s="70">
        <f>G148+N148+R148</f>
        <v>56</v>
      </c>
      <c r="U148" s="55"/>
      <c r="V148" s="55"/>
      <c r="W148" s="55"/>
      <c r="X148" s="55"/>
      <c r="Y148" s="55"/>
      <c r="Z148" s="55"/>
      <c r="AA148" s="54"/>
    </row>
    <row r="149" spans="1:28" ht="19.5">
      <c r="A149" s="57"/>
      <c r="B149" s="50"/>
      <c r="C149" s="51" t="s">
        <v>3</v>
      </c>
      <c r="D149" s="48">
        <v>0</v>
      </c>
      <c r="E149" s="71">
        <f>SUM(E147:E148)</f>
        <v>13</v>
      </c>
      <c r="F149" s="71">
        <f t="shared" ref="F149:Q149" si="36">SUM(F147:F148)</f>
        <v>29</v>
      </c>
      <c r="G149" s="71">
        <f t="shared" si="36"/>
        <v>42</v>
      </c>
      <c r="H149" s="71">
        <f t="shared" si="36"/>
        <v>13</v>
      </c>
      <c r="I149" s="71">
        <f t="shared" si="36"/>
        <v>10</v>
      </c>
      <c r="J149" s="71">
        <f t="shared" si="36"/>
        <v>12</v>
      </c>
      <c r="K149" s="71">
        <f t="shared" si="36"/>
        <v>15</v>
      </c>
      <c r="L149" s="71">
        <f t="shared" si="36"/>
        <v>8</v>
      </c>
      <c r="M149" s="71">
        <f t="shared" si="36"/>
        <v>22</v>
      </c>
      <c r="N149" s="71">
        <f t="shared" si="36"/>
        <v>80</v>
      </c>
      <c r="O149" s="71">
        <f t="shared" si="36"/>
        <v>0</v>
      </c>
      <c r="P149" s="71">
        <f t="shared" si="36"/>
        <v>0</v>
      </c>
      <c r="Q149" s="71">
        <f t="shared" si="36"/>
        <v>0</v>
      </c>
      <c r="R149" s="71">
        <f>SUM(O149:Q149)</f>
        <v>0</v>
      </c>
      <c r="S149" s="71">
        <f>G149+N149+R149</f>
        <v>122</v>
      </c>
      <c r="U149" s="54"/>
      <c r="V149" s="54"/>
      <c r="W149" s="54"/>
      <c r="X149" s="54"/>
      <c r="Y149" s="54"/>
      <c r="Z149" s="54"/>
      <c r="AA149" s="54"/>
    </row>
    <row r="150" spans="1:28" ht="19.5">
      <c r="A150" s="58"/>
      <c r="B150" s="52"/>
      <c r="C150" s="53" t="s">
        <v>4</v>
      </c>
      <c r="D150" s="48">
        <v>0</v>
      </c>
      <c r="E150" s="70">
        <v>1</v>
      </c>
      <c r="F150" s="70">
        <v>1</v>
      </c>
      <c r="G150" s="71">
        <f>SUM(E150:F150)</f>
        <v>2</v>
      </c>
      <c r="H150" s="70">
        <v>1</v>
      </c>
      <c r="I150" s="70">
        <v>1</v>
      </c>
      <c r="J150" s="70">
        <v>1</v>
      </c>
      <c r="K150" s="70">
        <v>1</v>
      </c>
      <c r="L150" s="70">
        <v>1</v>
      </c>
      <c r="M150" s="70">
        <v>1</v>
      </c>
      <c r="N150" s="71">
        <f>SUM(H150:M150)</f>
        <v>6</v>
      </c>
      <c r="O150" s="70">
        <v>0</v>
      </c>
      <c r="P150" s="70">
        <v>0</v>
      </c>
      <c r="Q150" s="70">
        <v>0</v>
      </c>
      <c r="R150" s="71">
        <v>0</v>
      </c>
      <c r="S150" s="70">
        <f>SUM(G150+N150+R150)</f>
        <v>8</v>
      </c>
    </row>
    <row r="151" spans="1:28" ht="19.5">
      <c r="A151" s="56">
        <v>37</v>
      </c>
      <c r="B151" s="47" t="s">
        <v>75</v>
      </c>
      <c r="C151" s="48" t="s">
        <v>182</v>
      </c>
      <c r="D151" s="48">
        <v>0</v>
      </c>
      <c r="E151" s="70">
        <v>5</v>
      </c>
      <c r="F151" s="70">
        <v>15</v>
      </c>
      <c r="G151" s="71">
        <f>SUM(E151:F151)</f>
        <v>20</v>
      </c>
      <c r="H151" s="70">
        <v>16</v>
      </c>
      <c r="I151" s="70">
        <v>13</v>
      </c>
      <c r="J151" s="70">
        <v>4</v>
      </c>
      <c r="K151" s="70">
        <v>5</v>
      </c>
      <c r="L151" s="70">
        <v>8</v>
      </c>
      <c r="M151" s="70">
        <v>10</v>
      </c>
      <c r="N151" s="71">
        <f>SUM(H151:M151)</f>
        <v>56</v>
      </c>
      <c r="O151" s="70">
        <v>0</v>
      </c>
      <c r="P151" s="70">
        <v>0</v>
      </c>
      <c r="Q151" s="70">
        <v>0</v>
      </c>
      <c r="R151" s="71">
        <f>SUM(O151:Q151)</f>
        <v>0</v>
      </c>
      <c r="S151" s="70">
        <f>G151+N151+R151</f>
        <v>76</v>
      </c>
      <c r="U151" s="55"/>
      <c r="V151" s="55"/>
      <c r="W151" s="55"/>
      <c r="X151" s="55"/>
      <c r="Y151" s="55"/>
      <c r="Z151" s="55"/>
    </row>
    <row r="152" spans="1:28" ht="19.5">
      <c r="A152" s="57"/>
      <c r="B152" s="50" t="s">
        <v>76</v>
      </c>
      <c r="C152" s="48" t="s">
        <v>183</v>
      </c>
      <c r="D152" s="48">
        <v>0</v>
      </c>
      <c r="E152" s="70">
        <v>8</v>
      </c>
      <c r="F152" s="70">
        <v>5</v>
      </c>
      <c r="G152" s="71">
        <f>SUM(E152:F152)</f>
        <v>13</v>
      </c>
      <c r="H152" s="70">
        <v>8</v>
      </c>
      <c r="I152" s="70">
        <v>7</v>
      </c>
      <c r="J152" s="70">
        <v>3</v>
      </c>
      <c r="K152" s="70">
        <v>11</v>
      </c>
      <c r="L152" s="70">
        <v>5</v>
      </c>
      <c r="M152" s="70">
        <v>8</v>
      </c>
      <c r="N152" s="71">
        <f>SUM(H152:M152)</f>
        <v>42</v>
      </c>
      <c r="O152" s="70">
        <v>0</v>
      </c>
      <c r="P152" s="70">
        <v>0</v>
      </c>
      <c r="Q152" s="70">
        <v>0</v>
      </c>
      <c r="R152" s="71">
        <f>SUM(O152:Q152)</f>
        <v>0</v>
      </c>
      <c r="S152" s="70">
        <f>G152+N152+R152</f>
        <v>55</v>
      </c>
      <c r="U152" s="55"/>
      <c r="V152" s="55"/>
      <c r="W152" s="55"/>
      <c r="X152" s="55"/>
      <c r="Y152" s="55"/>
      <c r="Z152" s="55"/>
    </row>
    <row r="153" spans="1:28" ht="19.5">
      <c r="A153" s="57"/>
      <c r="B153" s="50"/>
      <c r="C153" s="51" t="s">
        <v>3</v>
      </c>
      <c r="D153" s="48">
        <v>0</v>
      </c>
      <c r="E153" s="71">
        <f>SUM(E151:E152)</f>
        <v>13</v>
      </c>
      <c r="F153" s="71">
        <f t="shared" ref="F153:R153" si="37">SUM(F151:F152)</f>
        <v>20</v>
      </c>
      <c r="G153" s="71">
        <f t="shared" si="37"/>
        <v>33</v>
      </c>
      <c r="H153" s="71">
        <f t="shared" si="37"/>
        <v>24</v>
      </c>
      <c r="I153" s="71">
        <f t="shared" si="37"/>
        <v>20</v>
      </c>
      <c r="J153" s="71">
        <f t="shared" si="37"/>
        <v>7</v>
      </c>
      <c r="K153" s="71">
        <f t="shared" si="37"/>
        <v>16</v>
      </c>
      <c r="L153" s="71">
        <f t="shared" si="37"/>
        <v>13</v>
      </c>
      <c r="M153" s="71">
        <f t="shared" si="37"/>
        <v>18</v>
      </c>
      <c r="N153" s="71">
        <f t="shared" si="37"/>
        <v>98</v>
      </c>
      <c r="O153" s="71">
        <f t="shared" si="37"/>
        <v>0</v>
      </c>
      <c r="P153" s="71">
        <f t="shared" si="37"/>
        <v>0</v>
      </c>
      <c r="Q153" s="71">
        <f t="shared" si="37"/>
        <v>0</v>
      </c>
      <c r="R153" s="71">
        <f t="shared" si="37"/>
        <v>0</v>
      </c>
      <c r="S153" s="71">
        <f>G153+N153+R153</f>
        <v>131</v>
      </c>
      <c r="U153" s="54"/>
      <c r="V153" s="54"/>
      <c r="W153" s="54"/>
      <c r="X153" s="54"/>
      <c r="Y153" s="54"/>
      <c r="Z153" s="54"/>
    </row>
    <row r="154" spans="1:28" ht="19.5">
      <c r="A154" s="58"/>
      <c r="B154" s="52"/>
      <c r="C154" s="53" t="s">
        <v>4</v>
      </c>
      <c r="D154" s="48">
        <v>0</v>
      </c>
      <c r="E154" s="70">
        <v>1</v>
      </c>
      <c r="F154" s="70">
        <v>1</v>
      </c>
      <c r="G154" s="71">
        <f>SUM(E154:F154)</f>
        <v>2</v>
      </c>
      <c r="H154" s="70">
        <v>1</v>
      </c>
      <c r="I154" s="70">
        <v>1</v>
      </c>
      <c r="J154" s="70">
        <v>1</v>
      </c>
      <c r="K154" s="70">
        <v>1</v>
      </c>
      <c r="L154" s="70">
        <v>1</v>
      </c>
      <c r="M154" s="70">
        <v>1</v>
      </c>
      <c r="N154" s="71">
        <f>SUM(H154:M154)</f>
        <v>6</v>
      </c>
      <c r="O154" s="70">
        <v>0</v>
      </c>
      <c r="P154" s="70">
        <v>0</v>
      </c>
      <c r="Q154" s="70">
        <v>0</v>
      </c>
      <c r="R154" s="71">
        <v>0</v>
      </c>
      <c r="S154" s="70">
        <f>SUM(G154+N154+R154)</f>
        <v>8</v>
      </c>
      <c r="U154" s="54"/>
      <c r="V154" s="54"/>
      <c r="W154" s="54"/>
      <c r="X154" s="54"/>
      <c r="Y154" s="54"/>
      <c r="Z154" s="54"/>
    </row>
    <row r="155" spans="1:28" ht="19.5">
      <c r="A155" s="56">
        <v>38</v>
      </c>
      <c r="B155" s="47" t="s">
        <v>77</v>
      </c>
      <c r="C155" s="48" t="s">
        <v>182</v>
      </c>
      <c r="D155" s="48">
        <v>0</v>
      </c>
      <c r="E155" s="70">
        <v>1</v>
      </c>
      <c r="F155" s="70">
        <v>5</v>
      </c>
      <c r="G155" s="70">
        <f>SUM(E155:F155)</f>
        <v>6</v>
      </c>
      <c r="H155" s="70">
        <v>2</v>
      </c>
      <c r="I155" s="70">
        <v>3</v>
      </c>
      <c r="J155" s="70">
        <v>2</v>
      </c>
      <c r="K155" s="70">
        <v>5</v>
      </c>
      <c r="L155" s="70">
        <v>6</v>
      </c>
      <c r="M155" s="70">
        <v>5</v>
      </c>
      <c r="N155" s="70">
        <f>SUM(H155:M155)</f>
        <v>23</v>
      </c>
      <c r="O155" s="70">
        <v>0</v>
      </c>
      <c r="P155" s="70">
        <v>0</v>
      </c>
      <c r="Q155" s="70">
        <v>0</v>
      </c>
      <c r="R155" s="70">
        <f>SUM(O155:Q155)</f>
        <v>0</v>
      </c>
      <c r="S155" s="70">
        <f>G155+N155+R155</f>
        <v>29</v>
      </c>
      <c r="U155" s="55"/>
      <c r="V155" s="55"/>
      <c r="W155" s="55"/>
      <c r="X155" s="55"/>
      <c r="Y155" s="55"/>
      <c r="Z155" s="55"/>
    </row>
    <row r="156" spans="1:28" ht="19.5">
      <c r="A156" s="57"/>
      <c r="B156" s="50" t="s">
        <v>78</v>
      </c>
      <c r="C156" s="48" t="s">
        <v>183</v>
      </c>
      <c r="D156" s="48">
        <v>0</v>
      </c>
      <c r="E156" s="70">
        <v>4</v>
      </c>
      <c r="F156" s="70">
        <v>2</v>
      </c>
      <c r="G156" s="70">
        <f>SUM(E156:F156)</f>
        <v>6</v>
      </c>
      <c r="H156" s="70">
        <v>5</v>
      </c>
      <c r="I156" s="70">
        <v>5</v>
      </c>
      <c r="J156" s="70">
        <v>3</v>
      </c>
      <c r="K156" s="70">
        <v>4</v>
      </c>
      <c r="L156" s="70">
        <v>2</v>
      </c>
      <c r="M156" s="70">
        <v>4</v>
      </c>
      <c r="N156" s="70">
        <f>SUM(H156:M156)</f>
        <v>23</v>
      </c>
      <c r="O156" s="70">
        <v>0</v>
      </c>
      <c r="P156" s="70">
        <v>0</v>
      </c>
      <c r="Q156" s="70">
        <v>0</v>
      </c>
      <c r="R156" s="70">
        <f>SUM(O156:Q156)</f>
        <v>0</v>
      </c>
      <c r="S156" s="70">
        <f>G156+N156+R156</f>
        <v>29</v>
      </c>
      <c r="U156" s="55"/>
      <c r="V156" s="55"/>
      <c r="W156" s="55"/>
      <c r="X156" s="55"/>
      <c r="Y156" s="55"/>
      <c r="Z156" s="55"/>
    </row>
    <row r="157" spans="1:28" ht="19.5">
      <c r="A157" s="57"/>
      <c r="B157" s="50"/>
      <c r="C157" s="51" t="s">
        <v>3</v>
      </c>
      <c r="D157" s="48">
        <v>0</v>
      </c>
      <c r="E157" s="71">
        <f>SUM(E155:E156)</f>
        <v>5</v>
      </c>
      <c r="F157" s="71">
        <f t="shared" ref="F157:M157" si="38">SUM(F155:F156)</f>
        <v>7</v>
      </c>
      <c r="G157" s="71">
        <f t="shared" si="38"/>
        <v>12</v>
      </c>
      <c r="H157" s="71">
        <f t="shared" si="38"/>
        <v>7</v>
      </c>
      <c r="I157" s="71">
        <f t="shared" si="38"/>
        <v>8</v>
      </c>
      <c r="J157" s="71">
        <f t="shared" si="38"/>
        <v>5</v>
      </c>
      <c r="K157" s="71">
        <f t="shared" si="38"/>
        <v>9</v>
      </c>
      <c r="L157" s="71">
        <f t="shared" si="38"/>
        <v>8</v>
      </c>
      <c r="M157" s="71">
        <f t="shared" si="38"/>
        <v>9</v>
      </c>
      <c r="N157" s="71">
        <f>SUM(N155:N156)</f>
        <v>46</v>
      </c>
      <c r="O157" s="71">
        <v>0</v>
      </c>
      <c r="P157" s="71">
        <v>0</v>
      </c>
      <c r="Q157" s="71">
        <v>0</v>
      </c>
      <c r="R157" s="71">
        <f>SUM(O157:Q157)</f>
        <v>0</v>
      </c>
      <c r="S157" s="71">
        <f>G157+N157+R157</f>
        <v>58</v>
      </c>
      <c r="U157" s="54"/>
      <c r="V157" s="54"/>
      <c r="W157" s="54"/>
      <c r="X157" s="54"/>
      <c r="Y157" s="54"/>
      <c r="Z157" s="54"/>
    </row>
    <row r="158" spans="1:28" ht="19.5">
      <c r="A158" s="58"/>
      <c r="B158" s="52"/>
      <c r="C158" s="53" t="s">
        <v>4</v>
      </c>
      <c r="D158" s="48">
        <v>0</v>
      </c>
      <c r="E158" s="70">
        <v>1</v>
      </c>
      <c r="F158" s="70">
        <v>1</v>
      </c>
      <c r="G158" s="70">
        <f>SUM(E158:F158)</f>
        <v>2</v>
      </c>
      <c r="H158" s="70">
        <v>1</v>
      </c>
      <c r="I158" s="70">
        <v>1</v>
      </c>
      <c r="J158" s="70">
        <v>1</v>
      </c>
      <c r="K158" s="70">
        <v>1</v>
      </c>
      <c r="L158" s="70">
        <v>1</v>
      </c>
      <c r="M158" s="70">
        <v>1</v>
      </c>
      <c r="N158" s="70">
        <f>SUM(H158:M158)</f>
        <v>6</v>
      </c>
      <c r="O158" s="70">
        <v>0</v>
      </c>
      <c r="P158" s="70">
        <v>0</v>
      </c>
      <c r="Q158" s="70">
        <v>0</v>
      </c>
      <c r="R158" s="70">
        <v>0</v>
      </c>
      <c r="S158" s="70">
        <f>SUM(G158+N158+R158)</f>
        <v>8</v>
      </c>
    </row>
    <row r="159" spans="1:28" ht="19.5">
      <c r="A159" s="56">
        <v>39</v>
      </c>
      <c r="B159" s="47" t="s">
        <v>79</v>
      </c>
      <c r="C159" s="48" t="s">
        <v>182</v>
      </c>
      <c r="D159" s="48">
        <v>0</v>
      </c>
      <c r="E159" s="70">
        <v>7</v>
      </c>
      <c r="F159" s="70">
        <v>14</v>
      </c>
      <c r="G159" s="71">
        <f>SUM(E159:F159)</f>
        <v>21</v>
      </c>
      <c r="H159" s="70">
        <v>7</v>
      </c>
      <c r="I159" s="70">
        <v>6</v>
      </c>
      <c r="J159" s="70">
        <v>11</v>
      </c>
      <c r="K159" s="70">
        <v>6</v>
      </c>
      <c r="L159" s="70">
        <v>12</v>
      </c>
      <c r="M159" s="70">
        <v>9</v>
      </c>
      <c r="N159" s="71">
        <f>SUM(H159:M159)</f>
        <v>51</v>
      </c>
      <c r="O159" s="70">
        <v>0</v>
      </c>
      <c r="P159" s="70">
        <v>0</v>
      </c>
      <c r="Q159" s="70">
        <v>0</v>
      </c>
      <c r="R159" s="71">
        <f>SUM(O159:Q159)</f>
        <v>0</v>
      </c>
      <c r="S159" s="70">
        <f>G159+N159+R159</f>
        <v>72</v>
      </c>
      <c r="U159" s="55"/>
      <c r="V159" s="55"/>
      <c r="W159" s="55"/>
      <c r="X159" s="55"/>
      <c r="Y159" s="55"/>
      <c r="Z159" s="55"/>
    </row>
    <row r="160" spans="1:28" ht="19.5">
      <c r="A160" s="57"/>
      <c r="B160" s="50" t="s">
        <v>80</v>
      </c>
      <c r="C160" s="48" t="s">
        <v>183</v>
      </c>
      <c r="D160" s="48">
        <v>0</v>
      </c>
      <c r="E160" s="70">
        <v>6</v>
      </c>
      <c r="F160" s="70">
        <v>5</v>
      </c>
      <c r="G160" s="71">
        <f>SUM(E160:F160)</f>
        <v>11</v>
      </c>
      <c r="H160" s="70">
        <v>10</v>
      </c>
      <c r="I160" s="70">
        <v>7</v>
      </c>
      <c r="J160" s="70">
        <v>4</v>
      </c>
      <c r="K160" s="70">
        <v>6</v>
      </c>
      <c r="L160" s="70">
        <v>6</v>
      </c>
      <c r="M160" s="70">
        <v>8</v>
      </c>
      <c r="N160" s="71">
        <f>SUM(H160:M160)</f>
        <v>41</v>
      </c>
      <c r="O160" s="70">
        <v>0</v>
      </c>
      <c r="P160" s="70">
        <v>0</v>
      </c>
      <c r="Q160" s="70">
        <v>0</v>
      </c>
      <c r="R160" s="71">
        <f>SUM(O160:Q160)</f>
        <v>0</v>
      </c>
      <c r="S160" s="70">
        <f>G160+N160+R160</f>
        <v>52</v>
      </c>
      <c r="U160" s="55"/>
      <c r="V160" s="55"/>
      <c r="W160" s="55"/>
      <c r="X160" s="55"/>
      <c r="Y160" s="55"/>
      <c r="Z160" s="55"/>
    </row>
    <row r="161" spans="1:28" ht="19.5">
      <c r="A161" s="57"/>
      <c r="B161" s="50"/>
      <c r="C161" s="51" t="s">
        <v>3</v>
      </c>
      <c r="D161" s="48">
        <v>0</v>
      </c>
      <c r="E161" s="71">
        <f>SUM(E159:E160)</f>
        <v>13</v>
      </c>
      <c r="F161" s="71">
        <f t="shared" ref="F161:R161" si="39">SUM(F159:F160)</f>
        <v>19</v>
      </c>
      <c r="G161" s="71">
        <f t="shared" si="39"/>
        <v>32</v>
      </c>
      <c r="H161" s="71">
        <f t="shared" si="39"/>
        <v>17</v>
      </c>
      <c r="I161" s="71">
        <f t="shared" si="39"/>
        <v>13</v>
      </c>
      <c r="J161" s="71">
        <f t="shared" si="39"/>
        <v>15</v>
      </c>
      <c r="K161" s="71">
        <f t="shared" si="39"/>
        <v>12</v>
      </c>
      <c r="L161" s="71">
        <f t="shared" si="39"/>
        <v>18</v>
      </c>
      <c r="M161" s="71">
        <f t="shared" si="39"/>
        <v>17</v>
      </c>
      <c r="N161" s="71">
        <f t="shared" si="39"/>
        <v>92</v>
      </c>
      <c r="O161" s="71">
        <f t="shared" si="39"/>
        <v>0</v>
      </c>
      <c r="P161" s="71">
        <f t="shared" si="39"/>
        <v>0</v>
      </c>
      <c r="Q161" s="71">
        <f t="shared" si="39"/>
        <v>0</v>
      </c>
      <c r="R161" s="71">
        <f t="shared" si="39"/>
        <v>0</v>
      </c>
      <c r="S161" s="71">
        <f>G161+N161+R161</f>
        <v>124</v>
      </c>
    </row>
    <row r="162" spans="1:28" ht="19.5">
      <c r="A162" s="58"/>
      <c r="B162" s="52"/>
      <c r="C162" s="53" t="s">
        <v>4</v>
      </c>
      <c r="D162" s="48">
        <v>0</v>
      </c>
      <c r="E162" s="70">
        <v>1</v>
      </c>
      <c r="F162" s="70">
        <v>1</v>
      </c>
      <c r="G162" s="71">
        <f>SUM(E162:F162)</f>
        <v>2</v>
      </c>
      <c r="H162" s="70">
        <v>1</v>
      </c>
      <c r="I162" s="70">
        <v>1</v>
      </c>
      <c r="J162" s="70">
        <v>1</v>
      </c>
      <c r="K162" s="70">
        <v>1</v>
      </c>
      <c r="L162" s="70">
        <v>1</v>
      </c>
      <c r="M162" s="70">
        <v>1</v>
      </c>
      <c r="N162" s="71">
        <f>SUM(H162:M162)</f>
        <v>6</v>
      </c>
      <c r="O162" s="70">
        <v>0</v>
      </c>
      <c r="P162" s="70">
        <v>0</v>
      </c>
      <c r="Q162" s="70">
        <v>0</v>
      </c>
      <c r="R162" s="71">
        <v>0</v>
      </c>
      <c r="S162" s="70">
        <f>SUM(G162+N162+R162)</f>
        <v>8</v>
      </c>
    </row>
    <row r="163" spans="1:28" ht="19.5">
      <c r="A163" s="56">
        <v>40</v>
      </c>
      <c r="B163" s="47" t="s">
        <v>81</v>
      </c>
      <c r="C163" s="48" t="s">
        <v>182</v>
      </c>
      <c r="D163" s="48">
        <v>0</v>
      </c>
      <c r="E163" s="70">
        <v>7</v>
      </c>
      <c r="F163" s="70">
        <v>10</v>
      </c>
      <c r="G163" s="70">
        <f>SUM(E163:F163)</f>
        <v>17</v>
      </c>
      <c r="H163" s="70">
        <v>6</v>
      </c>
      <c r="I163" s="70">
        <v>11</v>
      </c>
      <c r="J163" s="70">
        <v>1</v>
      </c>
      <c r="K163" s="70">
        <v>7</v>
      </c>
      <c r="L163" s="70">
        <v>4</v>
      </c>
      <c r="M163" s="70">
        <v>2</v>
      </c>
      <c r="N163" s="70">
        <f>SUM(H163:M163)</f>
        <v>31</v>
      </c>
      <c r="O163" s="70">
        <v>0</v>
      </c>
      <c r="P163" s="70">
        <v>0</v>
      </c>
      <c r="Q163" s="70">
        <v>0</v>
      </c>
      <c r="R163" s="70">
        <f>SUM(O163:Q163)</f>
        <v>0</v>
      </c>
      <c r="S163" s="70">
        <f>G163+N163+R163</f>
        <v>48</v>
      </c>
      <c r="U163" s="55"/>
      <c r="V163" s="55"/>
      <c r="W163" s="55"/>
      <c r="X163" s="55"/>
      <c r="Y163" s="55"/>
      <c r="Z163" s="55"/>
      <c r="AA163" s="54"/>
    </row>
    <row r="164" spans="1:28" ht="19.5">
      <c r="A164" s="57"/>
      <c r="B164" s="50" t="s">
        <v>82</v>
      </c>
      <c r="C164" s="48" t="s">
        <v>183</v>
      </c>
      <c r="D164" s="48">
        <v>0</v>
      </c>
      <c r="E164" s="70">
        <v>14</v>
      </c>
      <c r="F164" s="70">
        <v>5</v>
      </c>
      <c r="G164" s="70">
        <f>SUM(E164:F164)</f>
        <v>19</v>
      </c>
      <c r="H164" s="70">
        <v>10</v>
      </c>
      <c r="I164" s="70">
        <v>5</v>
      </c>
      <c r="J164" s="70">
        <v>4</v>
      </c>
      <c r="K164" s="70">
        <v>3</v>
      </c>
      <c r="L164" s="70">
        <v>5</v>
      </c>
      <c r="M164" s="70">
        <v>3</v>
      </c>
      <c r="N164" s="70">
        <f>SUM(H164:M164)</f>
        <v>30</v>
      </c>
      <c r="O164" s="70">
        <v>0</v>
      </c>
      <c r="P164" s="70">
        <v>0</v>
      </c>
      <c r="Q164" s="70">
        <v>0</v>
      </c>
      <c r="R164" s="70">
        <f>SUM(O164:Q164)</f>
        <v>0</v>
      </c>
      <c r="S164" s="70">
        <f>G164+N164+R164</f>
        <v>49</v>
      </c>
      <c r="U164" s="55"/>
      <c r="V164" s="55"/>
      <c r="W164" s="55"/>
      <c r="X164" s="55"/>
      <c r="Y164" s="55"/>
      <c r="Z164" s="55"/>
      <c r="AA164" s="54"/>
    </row>
    <row r="165" spans="1:28" ht="19.5">
      <c r="A165" s="57"/>
      <c r="B165" s="50"/>
      <c r="C165" s="51" t="s">
        <v>3</v>
      </c>
      <c r="D165" s="48">
        <v>0</v>
      </c>
      <c r="E165" s="51">
        <f>SUM(E163:E164)</f>
        <v>21</v>
      </c>
      <c r="F165" s="51">
        <f t="shared" ref="F165:R165" si="40">SUM(F163:F164)</f>
        <v>15</v>
      </c>
      <c r="G165" s="51">
        <f t="shared" si="40"/>
        <v>36</v>
      </c>
      <c r="H165" s="51">
        <f t="shared" si="40"/>
        <v>16</v>
      </c>
      <c r="I165" s="51">
        <f t="shared" si="40"/>
        <v>16</v>
      </c>
      <c r="J165" s="51">
        <f t="shared" si="40"/>
        <v>5</v>
      </c>
      <c r="K165" s="51">
        <f t="shared" si="40"/>
        <v>10</v>
      </c>
      <c r="L165" s="51">
        <f t="shared" si="40"/>
        <v>9</v>
      </c>
      <c r="M165" s="51">
        <f t="shared" si="40"/>
        <v>5</v>
      </c>
      <c r="N165" s="51">
        <f t="shared" si="40"/>
        <v>61</v>
      </c>
      <c r="O165" s="51">
        <f t="shared" si="40"/>
        <v>0</v>
      </c>
      <c r="P165" s="51">
        <f t="shared" si="40"/>
        <v>0</v>
      </c>
      <c r="Q165" s="51">
        <f t="shared" si="40"/>
        <v>0</v>
      </c>
      <c r="R165" s="51">
        <f t="shared" si="40"/>
        <v>0</v>
      </c>
      <c r="S165" s="71">
        <f>G165+N165+R165</f>
        <v>97</v>
      </c>
      <c r="U165" s="54"/>
      <c r="V165" s="54"/>
      <c r="W165" s="54"/>
      <c r="X165" s="54"/>
      <c r="Y165" s="54"/>
      <c r="Z165" s="54"/>
      <c r="AA165" s="54"/>
    </row>
    <row r="166" spans="1:28" ht="19.5">
      <c r="A166" s="58"/>
      <c r="B166" s="52"/>
      <c r="C166" s="48" t="s">
        <v>4</v>
      </c>
      <c r="D166" s="48">
        <v>0</v>
      </c>
      <c r="E166" s="70">
        <v>1</v>
      </c>
      <c r="F166" s="70">
        <v>1</v>
      </c>
      <c r="G166" s="70">
        <f>SUM(E166:F166)</f>
        <v>2</v>
      </c>
      <c r="H166" s="70">
        <v>1</v>
      </c>
      <c r="I166" s="70">
        <v>1</v>
      </c>
      <c r="J166" s="70">
        <v>1</v>
      </c>
      <c r="K166" s="70">
        <v>1</v>
      </c>
      <c r="L166" s="70">
        <v>1</v>
      </c>
      <c r="M166" s="70">
        <v>1</v>
      </c>
      <c r="N166" s="70">
        <f>SUM(H166:M166)</f>
        <v>6</v>
      </c>
      <c r="O166" s="70">
        <v>0</v>
      </c>
      <c r="P166" s="70">
        <v>0</v>
      </c>
      <c r="Q166" s="70">
        <v>0</v>
      </c>
      <c r="R166" s="70">
        <v>0</v>
      </c>
      <c r="S166" s="70">
        <f>SUM(G166+N166+R166)</f>
        <v>8</v>
      </c>
      <c r="U166" s="54"/>
      <c r="V166" s="54"/>
      <c r="W166" s="54"/>
      <c r="X166" s="54"/>
      <c r="Y166" s="54"/>
      <c r="Z166" s="54"/>
      <c r="AA166" s="54"/>
      <c r="AB166" s="54"/>
    </row>
    <row r="167" spans="1:28" ht="19.5">
      <c r="A167" s="56">
        <v>41</v>
      </c>
      <c r="B167" s="47" t="s">
        <v>83</v>
      </c>
      <c r="C167" s="48" t="s">
        <v>182</v>
      </c>
      <c r="D167" s="48">
        <v>0</v>
      </c>
      <c r="E167" s="70">
        <v>15</v>
      </c>
      <c r="F167" s="70">
        <v>16</v>
      </c>
      <c r="G167" s="71">
        <f>SUM(D167:F167)</f>
        <v>31</v>
      </c>
      <c r="H167" s="70">
        <v>30</v>
      </c>
      <c r="I167" s="70">
        <v>13</v>
      </c>
      <c r="J167" s="70">
        <v>16</v>
      </c>
      <c r="K167" s="70">
        <v>16</v>
      </c>
      <c r="L167" s="70">
        <v>14</v>
      </c>
      <c r="M167" s="70">
        <v>18</v>
      </c>
      <c r="N167" s="71">
        <f>SUM(H167:M167)</f>
        <v>107</v>
      </c>
      <c r="O167" s="70">
        <v>24</v>
      </c>
      <c r="P167" s="70">
        <v>10</v>
      </c>
      <c r="Q167" s="70">
        <v>14</v>
      </c>
      <c r="R167" s="71">
        <f>SUM(O167:Q167)</f>
        <v>48</v>
      </c>
      <c r="S167" s="70">
        <f>G167+N167+R167</f>
        <v>186</v>
      </c>
      <c r="U167" s="55"/>
      <c r="V167" s="55"/>
      <c r="W167" s="55"/>
      <c r="X167" s="55"/>
      <c r="Y167" s="55"/>
      <c r="Z167" s="55"/>
      <c r="AA167" s="54"/>
      <c r="AB167" s="54"/>
    </row>
    <row r="168" spans="1:28" ht="19.5">
      <c r="A168" s="57"/>
      <c r="B168" s="50" t="s">
        <v>84</v>
      </c>
      <c r="C168" s="48" t="s">
        <v>183</v>
      </c>
      <c r="D168" s="48">
        <v>0</v>
      </c>
      <c r="E168" s="70">
        <v>6</v>
      </c>
      <c r="F168" s="70">
        <v>9</v>
      </c>
      <c r="G168" s="71">
        <f>SUM(D168:F168)</f>
        <v>15</v>
      </c>
      <c r="H168" s="70">
        <v>16</v>
      </c>
      <c r="I168" s="70">
        <v>12</v>
      </c>
      <c r="J168" s="70">
        <v>17</v>
      </c>
      <c r="K168" s="70">
        <v>12</v>
      </c>
      <c r="L168" s="70">
        <v>9</v>
      </c>
      <c r="M168" s="70">
        <v>7</v>
      </c>
      <c r="N168" s="71">
        <f>SUM(H168:M168)</f>
        <v>73</v>
      </c>
      <c r="O168" s="70">
        <v>14</v>
      </c>
      <c r="P168" s="70">
        <v>14</v>
      </c>
      <c r="Q168" s="70">
        <v>10</v>
      </c>
      <c r="R168" s="71">
        <f>SUM(O168:Q168)</f>
        <v>38</v>
      </c>
      <c r="S168" s="70">
        <f>G168+N168+R168</f>
        <v>126</v>
      </c>
      <c r="U168" s="55"/>
      <c r="V168" s="55"/>
      <c r="W168" s="55"/>
      <c r="X168" s="55"/>
      <c r="Y168" s="55"/>
      <c r="Z168" s="55"/>
      <c r="AA168" s="54"/>
      <c r="AB168" s="54"/>
    </row>
    <row r="169" spans="1:28" ht="19.5">
      <c r="A169" s="57"/>
      <c r="B169" s="50"/>
      <c r="C169" s="51" t="s">
        <v>3</v>
      </c>
      <c r="D169" s="48">
        <v>0</v>
      </c>
      <c r="E169" s="71">
        <f>SUM(E167:E168)</f>
        <v>21</v>
      </c>
      <c r="F169" s="71">
        <f t="shared" ref="F169:R169" si="41">SUM(F167:F168)</f>
        <v>25</v>
      </c>
      <c r="G169" s="71">
        <f>SUM(G167:G168)</f>
        <v>46</v>
      </c>
      <c r="H169" s="71">
        <f t="shared" si="41"/>
        <v>46</v>
      </c>
      <c r="I169" s="71">
        <f t="shared" si="41"/>
        <v>25</v>
      </c>
      <c r="J169" s="71">
        <f t="shared" si="41"/>
        <v>33</v>
      </c>
      <c r="K169" s="71">
        <f t="shared" si="41"/>
        <v>28</v>
      </c>
      <c r="L169" s="71">
        <f t="shared" si="41"/>
        <v>23</v>
      </c>
      <c r="M169" s="71">
        <f t="shared" si="41"/>
        <v>25</v>
      </c>
      <c r="N169" s="71">
        <f t="shared" si="41"/>
        <v>180</v>
      </c>
      <c r="O169" s="71">
        <f t="shared" si="41"/>
        <v>38</v>
      </c>
      <c r="P169" s="71">
        <f t="shared" si="41"/>
        <v>24</v>
      </c>
      <c r="Q169" s="71">
        <f t="shared" si="41"/>
        <v>24</v>
      </c>
      <c r="R169" s="71">
        <f t="shared" si="41"/>
        <v>86</v>
      </c>
      <c r="S169" s="71">
        <f>G169+N169+R169</f>
        <v>312</v>
      </c>
      <c r="U169" s="54"/>
      <c r="V169" s="54"/>
      <c r="W169" s="54"/>
      <c r="X169" s="54"/>
      <c r="Y169" s="54"/>
      <c r="Z169" s="54"/>
      <c r="AA169" s="54"/>
      <c r="AB169" s="54"/>
    </row>
    <row r="170" spans="1:28" ht="19.5">
      <c r="A170" s="58"/>
      <c r="B170" s="52"/>
      <c r="C170" s="53" t="s">
        <v>4</v>
      </c>
      <c r="D170" s="48">
        <v>0</v>
      </c>
      <c r="E170" s="70">
        <v>1</v>
      </c>
      <c r="F170" s="70">
        <v>1</v>
      </c>
      <c r="G170" s="71">
        <f>SUM(E170:F170)</f>
        <v>2</v>
      </c>
      <c r="H170" s="70">
        <v>1</v>
      </c>
      <c r="I170" s="70">
        <v>1</v>
      </c>
      <c r="J170" s="70">
        <v>1</v>
      </c>
      <c r="K170" s="70">
        <v>1</v>
      </c>
      <c r="L170" s="70">
        <v>1</v>
      </c>
      <c r="M170" s="70">
        <v>1</v>
      </c>
      <c r="N170" s="71">
        <f>SUM(H170:M170)</f>
        <v>6</v>
      </c>
      <c r="O170" s="70">
        <v>1</v>
      </c>
      <c r="P170" s="70">
        <v>1</v>
      </c>
      <c r="Q170" s="70">
        <v>1</v>
      </c>
      <c r="R170" s="71">
        <f>SUM(O170:Q170)</f>
        <v>3</v>
      </c>
      <c r="S170" s="70">
        <f>SUM(G170+N170+R170)</f>
        <v>11</v>
      </c>
      <c r="U170" s="54"/>
      <c r="V170" s="54"/>
      <c r="W170" s="54"/>
      <c r="X170" s="54"/>
      <c r="Y170" s="54"/>
      <c r="Z170" s="54"/>
      <c r="AA170" s="54"/>
    </row>
    <row r="171" spans="1:28" ht="19.5">
      <c r="A171" s="56">
        <v>42</v>
      </c>
      <c r="B171" s="47" t="s">
        <v>85</v>
      </c>
      <c r="C171" s="48" t="s">
        <v>182</v>
      </c>
      <c r="D171" s="48">
        <v>0</v>
      </c>
      <c r="E171" s="70">
        <v>20</v>
      </c>
      <c r="F171" s="70">
        <v>12</v>
      </c>
      <c r="G171" s="71">
        <f>SUM(E171:F171)</f>
        <v>32</v>
      </c>
      <c r="H171" s="70">
        <v>3</v>
      </c>
      <c r="I171" s="70">
        <v>10</v>
      </c>
      <c r="J171" s="70">
        <v>13</v>
      </c>
      <c r="K171" s="70">
        <v>15</v>
      </c>
      <c r="L171" s="70">
        <v>9</v>
      </c>
      <c r="M171" s="70">
        <v>13</v>
      </c>
      <c r="N171" s="71">
        <f>SUM(H171:M171)</f>
        <v>63</v>
      </c>
      <c r="O171" s="70">
        <v>0</v>
      </c>
      <c r="P171" s="70">
        <v>0</v>
      </c>
      <c r="Q171" s="70">
        <v>0</v>
      </c>
      <c r="R171" s="71">
        <f>SUM(O171:Q171)</f>
        <v>0</v>
      </c>
      <c r="S171" s="70">
        <f>G171+N171+R171</f>
        <v>95</v>
      </c>
      <c r="U171" s="55"/>
      <c r="V171" s="55"/>
      <c r="W171" s="55"/>
      <c r="X171" s="55"/>
      <c r="Y171" s="55"/>
      <c r="Z171" s="55"/>
      <c r="AA171" s="54"/>
    </row>
    <row r="172" spans="1:28" ht="19.5">
      <c r="A172" s="57"/>
      <c r="B172" s="50" t="s">
        <v>86</v>
      </c>
      <c r="C172" s="48" t="s">
        <v>183</v>
      </c>
      <c r="D172" s="48">
        <v>0</v>
      </c>
      <c r="E172" s="70">
        <v>17</v>
      </c>
      <c r="F172" s="70">
        <v>12</v>
      </c>
      <c r="G172" s="71">
        <f>SUM(E172:F172)</f>
        <v>29</v>
      </c>
      <c r="H172" s="70">
        <v>13</v>
      </c>
      <c r="I172" s="70">
        <v>12</v>
      </c>
      <c r="J172" s="70">
        <v>13</v>
      </c>
      <c r="K172" s="70">
        <v>12</v>
      </c>
      <c r="L172" s="70">
        <v>12</v>
      </c>
      <c r="M172" s="70">
        <v>13</v>
      </c>
      <c r="N172" s="71">
        <f>SUM(H172:M172)</f>
        <v>75</v>
      </c>
      <c r="O172" s="70">
        <v>0</v>
      </c>
      <c r="P172" s="70">
        <v>0</v>
      </c>
      <c r="Q172" s="70">
        <v>0</v>
      </c>
      <c r="R172" s="71">
        <f>SUM(O172:Q172)</f>
        <v>0</v>
      </c>
      <c r="S172" s="70">
        <f>G172+N172+R172</f>
        <v>104</v>
      </c>
      <c r="U172" s="55"/>
      <c r="V172" s="55"/>
      <c r="W172" s="55"/>
      <c r="X172" s="55"/>
      <c r="Y172" s="55"/>
      <c r="Z172" s="55"/>
      <c r="AA172" s="54"/>
    </row>
    <row r="173" spans="1:28" ht="19.5">
      <c r="A173" s="57"/>
      <c r="B173" s="50"/>
      <c r="C173" s="51" t="s">
        <v>3</v>
      </c>
      <c r="D173" s="48">
        <v>0</v>
      </c>
      <c r="E173" s="71">
        <f>SUM(E171:E172)</f>
        <v>37</v>
      </c>
      <c r="F173" s="71">
        <f t="shared" ref="F173:R173" si="42">SUM(F171:F172)</f>
        <v>24</v>
      </c>
      <c r="G173" s="71">
        <f t="shared" si="42"/>
        <v>61</v>
      </c>
      <c r="H173" s="71">
        <f t="shared" si="42"/>
        <v>16</v>
      </c>
      <c r="I173" s="71">
        <f t="shared" si="42"/>
        <v>22</v>
      </c>
      <c r="J173" s="71">
        <f t="shared" si="42"/>
        <v>26</v>
      </c>
      <c r="K173" s="71">
        <f t="shared" si="42"/>
        <v>27</v>
      </c>
      <c r="L173" s="71">
        <f t="shared" si="42"/>
        <v>21</v>
      </c>
      <c r="M173" s="71">
        <f t="shared" si="42"/>
        <v>26</v>
      </c>
      <c r="N173" s="71">
        <f t="shared" si="42"/>
        <v>138</v>
      </c>
      <c r="O173" s="71">
        <f t="shared" si="42"/>
        <v>0</v>
      </c>
      <c r="P173" s="71">
        <f t="shared" si="42"/>
        <v>0</v>
      </c>
      <c r="Q173" s="71">
        <f t="shared" si="42"/>
        <v>0</v>
      </c>
      <c r="R173" s="71">
        <f t="shared" si="42"/>
        <v>0</v>
      </c>
      <c r="S173" s="71">
        <f>G173+N173+R173</f>
        <v>199</v>
      </c>
      <c r="U173" s="54"/>
      <c r="V173" s="54"/>
      <c r="W173" s="54"/>
      <c r="X173" s="54"/>
      <c r="Y173" s="54"/>
      <c r="Z173" s="54"/>
      <c r="AA173" s="54"/>
    </row>
    <row r="174" spans="1:28" ht="19.5">
      <c r="A174" s="58"/>
      <c r="B174" s="52"/>
      <c r="C174" s="53" t="s">
        <v>4</v>
      </c>
      <c r="D174" s="48">
        <v>0</v>
      </c>
      <c r="E174" s="70">
        <v>2</v>
      </c>
      <c r="F174" s="70">
        <v>1</v>
      </c>
      <c r="G174" s="71">
        <f>SUM(E174:F174)</f>
        <v>3</v>
      </c>
      <c r="H174" s="70">
        <v>1</v>
      </c>
      <c r="I174" s="70">
        <v>1</v>
      </c>
      <c r="J174" s="70">
        <v>1</v>
      </c>
      <c r="K174" s="70">
        <v>1</v>
      </c>
      <c r="L174" s="70">
        <v>1</v>
      </c>
      <c r="M174" s="70">
        <v>1</v>
      </c>
      <c r="N174" s="71">
        <f>SUM(H174:M174)</f>
        <v>6</v>
      </c>
      <c r="O174" s="70">
        <v>0</v>
      </c>
      <c r="P174" s="70">
        <v>0</v>
      </c>
      <c r="Q174" s="70">
        <v>0</v>
      </c>
      <c r="R174" s="71">
        <v>0</v>
      </c>
      <c r="S174" s="70">
        <f>SUM(G174+N174+R174)</f>
        <v>9</v>
      </c>
      <c r="U174" s="54"/>
      <c r="V174" s="54"/>
      <c r="W174" s="54"/>
      <c r="X174" s="54"/>
      <c r="Y174" s="54"/>
      <c r="Z174" s="54"/>
      <c r="AA174" s="54"/>
      <c r="AB174" s="54"/>
    </row>
    <row r="175" spans="1:28" ht="19.5">
      <c r="A175" s="56">
        <v>43</v>
      </c>
      <c r="B175" s="47" t="s">
        <v>87</v>
      </c>
      <c r="C175" s="48" t="s">
        <v>182</v>
      </c>
      <c r="D175" s="48">
        <v>0</v>
      </c>
      <c r="E175" s="70">
        <v>6</v>
      </c>
      <c r="F175" s="70">
        <v>10</v>
      </c>
      <c r="G175" s="71">
        <f>SUM(E175:F175)</f>
        <v>16</v>
      </c>
      <c r="H175" s="70">
        <v>10</v>
      </c>
      <c r="I175" s="70">
        <v>11</v>
      </c>
      <c r="J175" s="70">
        <v>6</v>
      </c>
      <c r="K175" s="70">
        <v>5</v>
      </c>
      <c r="L175" s="70">
        <v>10</v>
      </c>
      <c r="M175" s="70">
        <v>7</v>
      </c>
      <c r="N175" s="71">
        <f>SUM(H175:M175)</f>
        <v>49</v>
      </c>
      <c r="O175" s="70">
        <v>0</v>
      </c>
      <c r="P175" s="70">
        <v>0</v>
      </c>
      <c r="Q175" s="70">
        <v>0</v>
      </c>
      <c r="R175" s="71">
        <f>SUM(O175:Q175)</f>
        <v>0</v>
      </c>
      <c r="S175" s="70">
        <f>G175+N175+R175</f>
        <v>65</v>
      </c>
      <c r="U175" s="55"/>
      <c r="V175" s="55"/>
      <c r="W175" s="55"/>
      <c r="X175" s="55"/>
      <c r="Y175" s="55"/>
      <c r="Z175" s="55"/>
      <c r="AA175" s="54"/>
      <c r="AB175" s="54"/>
    </row>
    <row r="176" spans="1:28" ht="19.5">
      <c r="A176" s="57"/>
      <c r="B176" s="50" t="s">
        <v>88</v>
      </c>
      <c r="C176" s="48" t="s">
        <v>183</v>
      </c>
      <c r="D176" s="48">
        <v>0</v>
      </c>
      <c r="E176" s="70">
        <v>4</v>
      </c>
      <c r="F176" s="70">
        <v>11</v>
      </c>
      <c r="G176" s="71">
        <f>SUM(E176:F176)</f>
        <v>15</v>
      </c>
      <c r="H176" s="70">
        <v>4</v>
      </c>
      <c r="I176" s="70">
        <v>12</v>
      </c>
      <c r="J176" s="70">
        <v>7</v>
      </c>
      <c r="K176" s="70">
        <v>8</v>
      </c>
      <c r="L176" s="70">
        <v>8</v>
      </c>
      <c r="M176" s="70">
        <v>8</v>
      </c>
      <c r="N176" s="71">
        <f>SUM(H176:M176)</f>
        <v>47</v>
      </c>
      <c r="O176" s="70">
        <v>0</v>
      </c>
      <c r="P176" s="70">
        <v>0</v>
      </c>
      <c r="Q176" s="70">
        <v>0</v>
      </c>
      <c r="R176" s="71">
        <f>SUM(O176:Q176)</f>
        <v>0</v>
      </c>
      <c r="S176" s="70">
        <f>G176+N176+R176</f>
        <v>62</v>
      </c>
      <c r="U176" s="55"/>
      <c r="V176" s="55"/>
      <c r="W176" s="55"/>
      <c r="X176" s="55"/>
      <c r="Y176" s="55"/>
      <c r="Z176" s="55"/>
      <c r="AA176" s="54"/>
      <c r="AB176" s="54"/>
    </row>
    <row r="177" spans="1:28" ht="19.5">
      <c r="A177" s="57"/>
      <c r="B177" s="50"/>
      <c r="C177" s="51" t="s">
        <v>3</v>
      </c>
      <c r="D177" s="48">
        <v>0</v>
      </c>
      <c r="E177" s="71">
        <f>SUM(E175:E176)</f>
        <v>10</v>
      </c>
      <c r="F177" s="71">
        <f t="shared" ref="F177:R177" si="43">SUM(F175:F176)</f>
        <v>21</v>
      </c>
      <c r="G177" s="71">
        <f t="shared" si="43"/>
        <v>31</v>
      </c>
      <c r="H177" s="71">
        <f t="shared" si="43"/>
        <v>14</v>
      </c>
      <c r="I177" s="71">
        <f t="shared" si="43"/>
        <v>23</v>
      </c>
      <c r="J177" s="71">
        <f t="shared" si="43"/>
        <v>13</v>
      </c>
      <c r="K177" s="71">
        <f t="shared" si="43"/>
        <v>13</v>
      </c>
      <c r="L177" s="71">
        <f t="shared" si="43"/>
        <v>18</v>
      </c>
      <c r="M177" s="71">
        <f t="shared" si="43"/>
        <v>15</v>
      </c>
      <c r="N177" s="71">
        <f t="shared" si="43"/>
        <v>96</v>
      </c>
      <c r="O177" s="71">
        <f t="shared" si="43"/>
        <v>0</v>
      </c>
      <c r="P177" s="71">
        <f t="shared" si="43"/>
        <v>0</v>
      </c>
      <c r="Q177" s="71">
        <f t="shared" si="43"/>
        <v>0</v>
      </c>
      <c r="R177" s="71">
        <f t="shared" si="43"/>
        <v>0</v>
      </c>
      <c r="S177" s="71">
        <f>G177+N177+R177</f>
        <v>127</v>
      </c>
      <c r="U177" s="54"/>
      <c r="V177" s="54"/>
      <c r="W177" s="54"/>
      <c r="X177" s="54"/>
      <c r="Y177" s="54"/>
      <c r="Z177" s="54"/>
      <c r="AA177" s="54"/>
      <c r="AB177" s="54"/>
    </row>
    <row r="178" spans="1:28" ht="19.5">
      <c r="A178" s="58"/>
      <c r="B178" s="52"/>
      <c r="C178" s="53" t="s">
        <v>4</v>
      </c>
      <c r="D178" s="48">
        <v>0</v>
      </c>
      <c r="E178" s="70">
        <v>1</v>
      </c>
      <c r="F178" s="70">
        <v>1</v>
      </c>
      <c r="G178" s="71">
        <f>SUM(E178:F178)</f>
        <v>2</v>
      </c>
      <c r="H178" s="70">
        <v>1</v>
      </c>
      <c r="I178" s="70">
        <v>1</v>
      </c>
      <c r="J178" s="70">
        <v>1</v>
      </c>
      <c r="K178" s="70">
        <v>1</v>
      </c>
      <c r="L178" s="70">
        <v>1</v>
      </c>
      <c r="M178" s="70">
        <v>1</v>
      </c>
      <c r="N178" s="71">
        <f>SUM(H178:M178)</f>
        <v>6</v>
      </c>
      <c r="O178" s="70">
        <v>0</v>
      </c>
      <c r="P178" s="70">
        <v>0</v>
      </c>
      <c r="Q178" s="70">
        <v>0</v>
      </c>
      <c r="R178" s="71">
        <v>0</v>
      </c>
      <c r="S178" s="70">
        <f>SUM(G178+N178+R178)</f>
        <v>8</v>
      </c>
      <c r="U178" s="54"/>
      <c r="V178" s="54"/>
      <c r="W178" s="54"/>
      <c r="X178" s="54"/>
      <c r="Y178" s="54"/>
      <c r="Z178" s="54"/>
      <c r="AA178" s="54"/>
      <c r="AB178" s="54"/>
    </row>
    <row r="179" spans="1:28" ht="19.5">
      <c r="A179" s="56">
        <v>44</v>
      </c>
      <c r="B179" s="47" t="s">
        <v>89</v>
      </c>
      <c r="C179" s="48" t="s">
        <v>182</v>
      </c>
      <c r="D179" s="48">
        <v>0</v>
      </c>
      <c r="E179" s="70">
        <v>29</v>
      </c>
      <c r="F179" s="70">
        <v>30</v>
      </c>
      <c r="G179" s="70">
        <f>SUM(E179:F179)</f>
        <v>59</v>
      </c>
      <c r="H179" s="70">
        <v>34</v>
      </c>
      <c r="I179" s="70">
        <v>27</v>
      </c>
      <c r="J179" s="70">
        <v>40</v>
      </c>
      <c r="K179" s="70">
        <v>25</v>
      </c>
      <c r="L179" s="70">
        <v>27</v>
      </c>
      <c r="M179" s="70">
        <v>42</v>
      </c>
      <c r="N179" s="70">
        <f>SUM(H179:M179)</f>
        <v>195</v>
      </c>
      <c r="O179" s="70">
        <v>16</v>
      </c>
      <c r="P179" s="70">
        <v>16</v>
      </c>
      <c r="Q179" s="70">
        <v>17</v>
      </c>
      <c r="R179" s="70">
        <f>SUM(O179:Q179)</f>
        <v>49</v>
      </c>
      <c r="S179" s="70">
        <f>G179+N179+R179</f>
        <v>303</v>
      </c>
      <c r="U179" s="55"/>
      <c r="V179" s="55"/>
      <c r="W179" s="55"/>
      <c r="X179" s="55"/>
      <c r="Y179" s="55"/>
      <c r="Z179" s="55"/>
      <c r="AA179" s="54"/>
      <c r="AB179" s="54"/>
    </row>
    <row r="180" spans="1:28" ht="19.5">
      <c r="A180" s="57"/>
      <c r="B180" s="50" t="s">
        <v>243</v>
      </c>
      <c r="C180" s="48" t="s">
        <v>183</v>
      </c>
      <c r="D180" s="48">
        <v>0</v>
      </c>
      <c r="E180" s="70">
        <v>31</v>
      </c>
      <c r="F180" s="70">
        <v>15</v>
      </c>
      <c r="G180" s="70">
        <f>SUM(E180:F180)</f>
        <v>46</v>
      </c>
      <c r="H180" s="70">
        <v>29</v>
      </c>
      <c r="I180" s="70">
        <v>27</v>
      </c>
      <c r="J180" s="70">
        <v>38</v>
      </c>
      <c r="K180" s="70">
        <v>36</v>
      </c>
      <c r="L180" s="70">
        <v>20</v>
      </c>
      <c r="M180" s="70">
        <v>23</v>
      </c>
      <c r="N180" s="70">
        <f>SUM(H180:M180)</f>
        <v>173</v>
      </c>
      <c r="O180" s="70">
        <v>7</v>
      </c>
      <c r="P180" s="70">
        <v>22</v>
      </c>
      <c r="Q180" s="70">
        <v>12</v>
      </c>
      <c r="R180" s="70">
        <f>SUM(O180:Q180)</f>
        <v>41</v>
      </c>
      <c r="S180" s="70">
        <f>G180+N180+R180</f>
        <v>260</v>
      </c>
      <c r="U180" s="55"/>
      <c r="V180" s="55"/>
      <c r="W180" s="55"/>
      <c r="X180" s="55"/>
      <c r="Y180" s="55"/>
      <c r="Z180" s="55"/>
      <c r="AA180" s="54"/>
      <c r="AB180" s="54"/>
    </row>
    <row r="181" spans="1:28" ht="19.5">
      <c r="A181" s="57"/>
      <c r="B181" s="50" t="s">
        <v>247</v>
      </c>
      <c r="C181" s="51" t="s">
        <v>3</v>
      </c>
      <c r="D181" s="48">
        <v>0</v>
      </c>
      <c r="E181" s="71">
        <f>SUM(E179:E180)</f>
        <v>60</v>
      </c>
      <c r="F181" s="71">
        <f t="shared" ref="F181:R181" si="44">SUM(F179:F180)</f>
        <v>45</v>
      </c>
      <c r="G181" s="71">
        <f t="shared" si="44"/>
        <v>105</v>
      </c>
      <c r="H181" s="71">
        <f t="shared" si="44"/>
        <v>63</v>
      </c>
      <c r="I181" s="71">
        <f t="shared" si="44"/>
        <v>54</v>
      </c>
      <c r="J181" s="71">
        <f t="shared" si="44"/>
        <v>78</v>
      </c>
      <c r="K181" s="71">
        <f t="shared" si="44"/>
        <v>61</v>
      </c>
      <c r="L181" s="71">
        <f t="shared" si="44"/>
        <v>47</v>
      </c>
      <c r="M181" s="71">
        <f t="shared" si="44"/>
        <v>65</v>
      </c>
      <c r="N181" s="71">
        <f t="shared" si="44"/>
        <v>368</v>
      </c>
      <c r="O181" s="71">
        <f t="shared" si="44"/>
        <v>23</v>
      </c>
      <c r="P181" s="71">
        <f t="shared" si="44"/>
        <v>38</v>
      </c>
      <c r="Q181" s="71">
        <f t="shared" si="44"/>
        <v>29</v>
      </c>
      <c r="R181" s="71">
        <f t="shared" si="44"/>
        <v>90</v>
      </c>
      <c r="S181" s="71">
        <f>G181+N181+R181</f>
        <v>563</v>
      </c>
      <c r="U181" s="54"/>
      <c r="V181" s="54"/>
      <c r="W181" s="54"/>
      <c r="X181" s="54"/>
      <c r="Y181" s="54"/>
      <c r="Z181" s="54"/>
      <c r="AA181" s="54"/>
      <c r="AB181" s="54"/>
    </row>
    <row r="182" spans="1:28" ht="19.5">
      <c r="A182" s="58"/>
      <c r="B182" s="52"/>
      <c r="C182" s="53" t="s">
        <v>4</v>
      </c>
      <c r="D182" s="48">
        <v>0</v>
      </c>
      <c r="E182" s="70">
        <v>2</v>
      </c>
      <c r="F182" s="70">
        <v>2</v>
      </c>
      <c r="G182" s="70">
        <f>SUM(E182:F182)</f>
        <v>4</v>
      </c>
      <c r="H182" s="70">
        <v>2</v>
      </c>
      <c r="I182" s="70">
        <v>2</v>
      </c>
      <c r="J182" s="70">
        <v>2</v>
      </c>
      <c r="K182" s="70">
        <v>2</v>
      </c>
      <c r="L182" s="70">
        <v>2</v>
      </c>
      <c r="M182" s="70">
        <v>2</v>
      </c>
      <c r="N182" s="70">
        <f>SUM(H182:M182)</f>
        <v>12</v>
      </c>
      <c r="O182" s="70">
        <v>1</v>
      </c>
      <c r="P182" s="70">
        <v>1</v>
      </c>
      <c r="Q182" s="70">
        <v>1</v>
      </c>
      <c r="R182" s="70">
        <f>SUM(O182:Q182)</f>
        <v>3</v>
      </c>
      <c r="S182" s="70">
        <f>SUM(G182+N182+R182)</f>
        <v>19</v>
      </c>
      <c r="U182" s="54"/>
      <c r="V182" s="54"/>
      <c r="W182" s="54"/>
      <c r="X182" s="54"/>
      <c r="Y182" s="54"/>
      <c r="Z182" s="54"/>
      <c r="AA182" s="54"/>
      <c r="AB182" s="54"/>
    </row>
    <row r="183" spans="1:28" ht="19.5">
      <c r="A183" s="56">
        <v>45</v>
      </c>
      <c r="B183" s="47" t="s">
        <v>91</v>
      </c>
      <c r="C183" s="48" t="s">
        <v>182</v>
      </c>
      <c r="D183" s="48">
        <v>0</v>
      </c>
      <c r="E183" s="70">
        <v>12</v>
      </c>
      <c r="F183" s="70">
        <v>8</v>
      </c>
      <c r="G183" s="71">
        <f>SUM(E183:F183)</f>
        <v>20</v>
      </c>
      <c r="H183" s="70">
        <v>12</v>
      </c>
      <c r="I183" s="70">
        <v>12</v>
      </c>
      <c r="J183" s="70">
        <v>7</v>
      </c>
      <c r="K183" s="70">
        <v>4</v>
      </c>
      <c r="L183" s="70">
        <v>2</v>
      </c>
      <c r="M183" s="70">
        <v>8</v>
      </c>
      <c r="N183" s="71">
        <f>SUM(H183:M183)</f>
        <v>45</v>
      </c>
      <c r="O183" s="70">
        <v>0</v>
      </c>
      <c r="P183" s="70">
        <v>0</v>
      </c>
      <c r="Q183" s="70">
        <v>0</v>
      </c>
      <c r="R183" s="71">
        <f>SUM(O183:Q183)</f>
        <v>0</v>
      </c>
      <c r="S183" s="70">
        <f>G183+N183+R183</f>
        <v>65</v>
      </c>
      <c r="U183" s="55"/>
      <c r="V183" s="55"/>
      <c r="W183" s="55"/>
      <c r="X183" s="55"/>
      <c r="Y183" s="55"/>
      <c r="Z183" s="55"/>
      <c r="AA183" s="54"/>
      <c r="AB183" s="54"/>
    </row>
    <row r="184" spans="1:28" ht="19.5">
      <c r="A184" s="57"/>
      <c r="B184" s="50" t="s">
        <v>92</v>
      </c>
      <c r="C184" s="48" t="s">
        <v>183</v>
      </c>
      <c r="D184" s="48">
        <v>0</v>
      </c>
      <c r="E184" s="70">
        <v>7</v>
      </c>
      <c r="F184" s="70">
        <v>5</v>
      </c>
      <c r="G184" s="71">
        <f>SUM(E184:F184)</f>
        <v>12</v>
      </c>
      <c r="H184" s="70">
        <v>16</v>
      </c>
      <c r="I184" s="70">
        <v>8</v>
      </c>
      <c r="J184" s="70">
        <v>7</v>
      </c>
      <c r="K184" s="70">
        <v>10</v>
      </c>
      <c r="L184" s="70">
        <v>7</v>
      </c>
      <c r="M184" s="70">
        <v>3</v>
      </c>
      <c r="N184" s="71">
        <f>SUM(H184:M184)</f>
        <v>51</v>
      </c>
      <c r="O184" s="70">
        <v>0</v>
      </c>
      <c r="P184" s="70">
        <v>0</v>
      </c>
      <c r="Q184" s="70">
        <v>0</v>
      </c>
      <c r="R184" s="71">
        <f>SUM(O184:Q184)</f>
        <v>0</v>
      </c>
      <c r="S184" s="70">
        <f>G184+N184+R184</f>
        <v>63</v>
      </c>
      <c r="U184" s="55"/>
      <c r="V184" s="55"/>
      <c r="W184" s="55"/>
      <c r="X184" s="55"/>
      <c r="Y184" s="55"/>
      <c r="Z184" s="55"/>
      <c r="AA184" s="54"/>
      <c r="AB184" s="54"/>
    </row>
    <row r="185" spans="1:28" ht="19.5">
      <c r="A185" s="57"/>
      <c r="B185" s="50"/>
      <c r="C185" s="51" t="s">
        <v>3</v>
      </c>
      <c r="D185" s="48">
        <v>0</v>
      </c>
      <c r="E185" s="71">
        <f>SUM(E183:E184)</f>
        <v>19</v>
      </c>
      <c r="F185" s="71">
        <f t="shared" ref="F185:R185" si="45">SUM(F183:F184)</f>
        <v>13</v>
      </c>
      <c r="G185" s="71">
        <f t="shared" si="45"/>
        <v>32</v>
      </c>
      <c r="H185" s="71">
        <f t="shared" si="45"/>
        <v>28</v>
      </c>
      <c r="I185" s="71">
        <f t="shared" si="45"/>
        <v>20</v>
      </c>
      <c r="J185" s="71">
        <f t="shared" si="45"/>
        <v>14</v>
      </c>
      <c r="K185" s="71">
        <f t="shared" si="45"/>
        <v>14</v>
      </c>
      <c r="L185" s="71">
        <f t="shared" si="45"/>
        <v>9</v>
      </c>
      <c r="M185" s="71">
        <f t="shared" si="45"/>
        <v>11</v>
      </c>
      <c r="N185" s="71">
        <f t="shared" si="45"/>
        <v>96</v>
      </c>
      <c r="O185" s="71">
        <f t="shared" si="45"/>
        <v>0</v>
      </c>
      <c r="P185" s="71">
        <f t="shared" si="45"/>
        <v>0</v>
      </c>
      <c r="Q185" s="71">
        <f t="shared" si="45"/>
        <v>0</v>
      </c>
      <c r="R185" s="71">
        <f t="shared" si="45"/>
        <v>0</v>
      </c>
      <c r="S185" s="71">
        <f>G185+N185+R185</f>
        <v>128</v>
      </c>
      <c r="U185" s="54"/>
      <c r="V185" s="54"/>
      <c r="W185" s="54"/>
      <c r="X185" s="54"/>
      <c r="Y185" s="54"/>
      <c r="Z185" s="54"/>
      <c r="AA185" s="54"/>
      <c r="AB185" s="54"/>
    </row>
    <row r="186" spans="1:28" ht="19.5">
      <c r="A186" s="58"/>
      <c r="B186" s="52"/>
      <c r="C186" s="53" t="s">
        <v>4</v>
      </c>
      <c r="D186" s="48">
        <v>0</v>
      </c>
      <c r="E186" s="70">
        <v>1</v>
      </c>
      <c r="F186" s="70">
        <v>1</v>
      </c>
      <c r="G186" s="71">
        <f>SUM(E186:F186)</f>
        <v>2</v>
      </c>
      <c r="H186" s="70">
        <v>1</v>
      </c>
      <c r="I186" s="70">
        <v>1</v>
      </c>
      <c r="J186" s="70">
        <v>1</v>
      </c>
      <c r="K186" s="70">
        <v>1</v>
      </c>
      <c r="L186" s="70">
        <v>1</v>
      </c>
      <c r="M186" s="70">
        <v>1</v>
      </c>
      <c r="N186" s="71">
        <f>SUM(H186:M186)</f>
        <v>6</v>
      </c>
      <c r="O186" s="70">
        <v>0</v>
      </c>
      <c r="P186" s="70">
        <v>0</v>
      </c>
      <c r="Q186" s="70">
        <v>0</v>
      </c>
      <c r="R186" s="71">
        <v>0</v>
      </c>
      <c r="S186" s="70">
        <f>SUM(G186+N186+R186)</f>
        <v>8</v>
      </c>
      <c r="U186" s="54"/>
      <c r="V186" s="54"/>
      <c r="W186" s="54"/>
      <c r="X186" s="54"/>
      <c r="Y186" s="54"/>
      <c r="Z186" s="54"/>
      <c r="AA186" s="54"/>
      <c r="AB186" s="54"/>
    </row>
    <row r="187" spans="1:28" ht="19.5">
      <c r="A187" s="56">
        <v>46</v>
      </c>
      <c r="B187" s="47" t="s">
        <v>93</v>
      </c>
      <c r="C187" s="48" t="s">
        <v>182</v>
      </c>
      <c r="D187" s="48">
        <v>0</v>
      </c>
      <c r="E187" s="70">
        <v>13</v>
      </c>
      <c r="F187" s="70">
        <v>9</v>
      </c>
      <c r="G187" s="71">
        <f>SUM(E187:F187)</f>
        <v>22</v>
      </c>
      <c r="H187" s="70">
        <v>9</v>
      </c>
      <c r="I187" s="70">
        <v>12</v>
      </c>
      <c r="J187" s="70">
        <v>3</v>
      </c>
      <c r="K187" s="70">
        <v>13</v>
      </c>
      <c r="L187" s="70">
        <v>14</v>
      </c>
      <c r="M187" s="70">
        <v>8</v>
      </c>
      <c r="N187" s="71">
        <f>SUM(H187:M187)</f>
        <v>59</v>
      </c>
      <c r="O187" s="70">
        <v>9</v>
      </c>
      <c r="P187" s="70">
        <v>6</v>
      </c>
      <c r="Q187" s="70">
        <v>7</v>
      </c>
      <c r="R187" s="71">
        <f t="shared" ref="R187:R192" si="46">SUM(O187:Q187)</f>
        <v>22</v>
      </c>
      <c r="S187" s="70">
        <f>G187+N187+R187</f>
        <v>103</v>
      </c>
      <c r="U187" s="55"/>
      <c r="V187" s="55"/>
      <c r="W187" s="55"/>
      <c r="X187" s="55"/>
      <c r="Y187" s="55"/>
      <c r="Z187" s="55"/>
      <c r="AA187" s="54"/>
      <c r="AB187" s="54"/>
    </row>
    <row r="188" spans="1:28" ht="19.5">
      <c r="A188" s="57"/>
      <c r="B188" s="50" t="s">
        <v>94</v>
      </c>
      <c r="C188" s="48" t="s">
        <v>183</v>
      </c>
      <c r="D188" s="48">
        <v>0</v>
      </c>
      <c r="E188" s="70">
        <v>19</v>
      </c>
      <c r="F188" s="70">
        <v>9</v>
      </c>
      <c r="G188" s="71">
        <f>SUM(E188:F188)</f>
        <v>28</v>
      </c>
      <c r="H188" s="70">
        <v>13</v>
      </c>
      <c r="I188" s="70">
        <v>9</v>
      </c>
      <c r="J188" s="70">
        <v>22</v>
      </c>
      <c r="K188" s="70">
        <v>8</v>
      </c>
      <c r="L188" s="70">
        <v>6</v>
      </c>
      <c r="M188" s="70">
        <v>6</v>
      </c>
      <c r="N188" s="71">
        <f>SUM(H188:M188)</f>
        <v>64</v>
      </c>
      <c r="O188" s="70">
        <v>5</v>
      </c>
      <c r="P188" s="70">
        <v>9</v>
      </c>
      <c r="Q188" s="70">
        <v>5</v>
      </c>
      <c r="R188" s="71">
        <f t="shared" si="46"/>
        <v>19</v>
      </c>
      <c r="S188" s="70">
        <f>G188+N188+R188</f>
        <v>111</v>
      </c>
      <c r="U188" s="55"/>
      <c r="V188" s="55"/>
      <c r="W188" s="55"/>
      <c r="X188" s="55"/>
      <c r="Y188" s="55"/>
      <c r="Z188" s="55"/>
      <c r="AA188" s="54"/>
      <c r="AB188" s="54"/>
    </row>
    <row r="189" spans="1:28" ht="19.5">
      <c r="A189" s="57"/>
      <c r="B189" s="50"/>
      <c r="C189" s="51" t="s">
        <v>3</v>
      </c>
      <c r="D189" s="48">
        <v>0</v>
      </c>
      <c r="E189" s="71">
        <f>SUM(E187:E188)</f>
        <v>32</v>
      </c>
      <c r="F189" s="71">
        <f t="shared" ref="F189:N189" si="47">SUM(F187:F188)</f>
        <v>18</v>
      </c>
      <c r="G189" s="71">
        <f t="shared" si="47"/>
        <v>50</v>
      </c>
      <c r="H189" s="71">
        <f t="shared" si="47"/>
        <v>22</v>
      </c>
      <c r="I189" s="71">
        <f t="shared" si="47"/>
        <v>21</v>
      </c>
      <c r="J189" s="71">
        <f t="shared" si="47"/>
        <v>25</v>
      </c>
      <c r="K189" s="71">
        <f t="shared" si="47"/>
        <v>21</v>
      </c>
      <c r="L189" s="71">
        <f t="shared" si="47"/>
        <v>20</v>
      </c>
      <c r="M189" s="71">
        <f t="shared" si="47"/>
        <v>14</v>
      </c>
      <c r="N189" s="71">
        <f t="shared" si="47"/>
        <v>123</v>
      </c>
      <c r="O189" s="71">
        <f>SUM(O187:O188)</f>
        <v>14</v>
      </c>
      <c r="P189" s="71">
        <f>SUM(P187:P188)</f>
        <v>15</v>
      </c>
      <c r="Q189" s="71">
        <f>SUM(Q187:Q188)</f>
        <v>12</v>
      </c>
      <c r="R189" s="71">
        <f t="shared" si="46"/>
        <v>41</v>
      </c>
      <c r="S189" s="71">
        <f>G189+N189+R189</f>
        <v>214</v>
      </c>
      <c r="U189" s="54"/>
      <c r="V189" s="54"/>
      <c r="W189" s="54"/>
      <c r="X189" s="54"/>
      <c r="Y189" s="54"/>
      <c r="Z189" s="54"/>
      <c r="AA189" s="54"/>
      <c r="AB189" s="54"/>
    </row>
    <row r="190" spans="1:28" ht="19.5">
      <c r="A190" s="58"/>
      <c r="B190" s="52"/>
      <c r="C190" s="53" t="s">
        <v>4</v>
      </c>
      <c r="D190" s="48">
        <v>0</v>
      </c>
      <c r="E190" s="70">
        <v>1</v>
      </c>
      <c r="F190" s="70">
        <v>1</v>
      </c>
      <c r="G190" s="71">
        <f>SUM(E190:F190)</f>
        <v>2</v>
      </c>
      <c r="H190" s="70">
        <v>1</v>
      </c>
      <c r="I190" s="70">
        <v>1</v>
      </c>
      <c r="J190" s="70">
        <v>1</v>
      </c>
      <c r="K190" s="70">
        <v>1</v>
      </c>
      <c r="L190" s="70">
        <v>1</v>
      </c>
      <c r="M190" s="70">
        <v>1</v>
      </c>
      <c r="N190" s="71">
        <f>SUM(H190:M190)</f>
        <v>6</v>
      </c>
      <c r="O190" s="70">
        <v>1</v>
      </c>
      <c r="P190" s="70">
        <v>1</v>
      </c>
      <c r="Q190" s="70">
        <v>1</v>
      </c>
      <c r="R190" s="71">
        <f t="shared" si="46"/>
        <v>3</v>
      </c>
      <c r="S190" s="70">
        <f>SUM(G190+N190+R190)</f>
        <v>11</v>
      </c>
      <c r="U190" s="54"/>
      <c r="V190" s="54"/>
      <c r="W190" s="54"/>
      <c r="X190" s="54"/>
      <c r="Y190" s="54"/>
      <c r="Z190" s="54"/>
      <c r="AA190" s="54"/>
    </row>
    <row r="191" spans="1:28" ht="19.5">
      <c r="A191" s="56">
        <v>47</v>
      </c>
      <c r="B191" s="47" t="s">
        <v>95</v>
      </c>
      <c r="C191" s="48" t="s">
        <v>182</v>
      </c>
      <c r="D191" s="48">
        <v>0</v>
      </c>
      <c r="E191" s="70">
        <v>8</v>
      </c>
      <c r="F191" s="70">
        <v>7</v>
      </c>
      <c r="G191" s="71">
        <f>SUM(E191:F191)</f>
        <v>15</v>
      </c>
      <c r="H191" s="70">
        <v>10</v>
      </c>
      <c r="I191" s="70">
        <v>3</v>
      </c>
      <c r="J191" s="70">
        <v>3</v>
      </c>
      <c r="K191" s="70">
        <v>2</v>
      </c>
      <c r="L191" s="70">
        <v>4</v>
      </c>
      <c r="M191" s="70">
        <v>6</v>
      </c>
      <c r="N191" s="71">
        <f>SUM(H191:M191)</f>
        <v>28</v>
      </c>
      <c r="O191" s="70">
        <v>0</v>
      </c>
      <c r="P191" s="70">
        <v>0</v>
      </c>
      <c r="Q191" s="70">
        <v>0</v>
      </c>
      <c r="R191" s="71">
        <f t="shared" si="46"/>
        <v>0</v>
      </c>
      <c r="S191" s="70">
        <f>G191+N191+R191</f>
        <v>43</v>
      </c>
      <c r="U191" s="55"/>
      <c r="V191" s="55"/>
      <c r="W191" s="55"/>
      <c r="X191" s="55"/>
      <c r="Y191" s="55"/>
      <c r="Z191" s="55"/>
      <c r="AA191" s="54"/>
    </row>
    <row r="192" spans="1:28" ht="19.5">
      <c r="A192" s="57"/>
      <c r="B192" s="50" t="s">
        <v>96</v>
      </c>
      <c r="C192" s="48" t="s">
        <v>183</v>
      </c>
      <c r="D192" s="48">
        <v>0</v>
      </c>
      <c r="E192" s="70">
        <v>5</v>
      </c>
      <c r="F192" s="70">
        <v>4</v>
      </c>
      <c r="G192" s="71">
        <f>SUM(E192:F192)</f>
        <v>9</v>
      </c>
      <c r="H192" s="70">
        <v>6</v>
      </c>
      <c r="I192" s="70">
        <v>5</v>
      </c>
      <c r="J192" s="70">
        <v>2</v>
      </c>
      <c r="K192" s="70">
        <v>7</v>
      </c>
      <c r="L192" s="70">
        <v>5</v>
      </c>
      <c r="M192" s="70">
        <v>3</v>
      </c>
      <c r="N192" s="71">
        <f>SUM(H192:M192)</f>
        <v>28</v>
      </c>
      <c r="O192" s="70">
        <v>0</v>
      </c>
      <c r="P192" s="70">
        <v>0</v>
      </c>
      <c r="Q192" s="70">
        <v>0</v>
      </c>
      <c r="R192" s="71">
        <f t="shared" si="46"/>
        <v>0</v>
      </c>
      <c r="S192" s="70">
        <f>G192+N192+R192</f>
        <v>37</v>
      </c>
      <c r="U192" s="55"/>
      <c r="V192" s="55"/>
      <c r="W192" s="55"/>
      <c r="X192" s="55"/>
      <c r="Y192" s="55"/>
      <c r="Z192" s="55"/>
      <c r="AA192" s="54"/>
    </row>
    <row r="193" spans="1:28" ht="19.5">
      <c r="A193" s="57"/>
      <c r="B193" s="50"/>
      <c r="C193" s="51" t="s">
        <v>3</v>
      </c>
      <c r="D193" s="48">
        <v>0</v>
      </c>
      <c r="E193" s="71">
        <f>SUM(E191:E192)</f>
        <v>13</v>
      </c>
      <c r="F193" s="71">
        <f t="shared" ref="F193:R193" si="48">SUM(F191:F192)</f>
        <v>11</v>
      </c>
      <c r="G193" s="71">
        <f t="shared" si="48"/>
        <v>24</v>
      </c>
      <c r="H193" s="71">
        <f t="shared" si="48"/>
        <v>16</v>
      </c>
      <c r="I193" s="71">
        <f t="shared" si="48"/>
        <v>8</v>
      </c>
      <c r="J193" s="71">
        <f t="shared" si="48"/>
        <v>5</v>
      </c>
      <c r="K193" s="71">
        <f t="shared" si="48"/>
        <v>9</v>
      </c>
      <c r="L193" s="71">
        <f t="shared" si="48"/>
        <v>9</v>
      </c>
      <c r="M193" s="71">
        <f t="shared" si="48"/>
        <v>9</v>
      </c>
      <c r="N193" s="71">
        <f t="shared" si="48"/>
        <v>56</v>
      </c>
      <c r="O193" s="71">
        <f t="shared" si="48"/>
        <v>0</v>
      </c>
      <c r="P193" s="71">
        <f t="shared" si="48"/>
        <v>0</v>
      </c>
      <c r="Q193" s="71">
        <f t="shared" si="48"/>
        <v>0</v>
      </c>
      <c r="R193" s="71">
        <f t="shared" si="48"/>
        <v>0</v>
      </c>
      <c r="S193" s="71">
        <f>G193+N193+R193</f>
        <v>80</v>
      </c>
      <c r="U193" s="54"/>
      <c r="V193" s="54"/>
      <c r="W193" s="54"/>
      <c r="X193" s="54"/>
      <c r="Y193" s="54"/>
      <c r="Z193" s="54"/>
      <c r="AA193" s="54"/>
    </row>
    <row r="194" spans="1:28" ht="19.5">
      <c r="A194" s="58"/>
      <c r="B194" s="52"/>
      <c r="C194" s="53" t="s">
        <v>4</v>
      </c>
      <c r="D194" s="48">
        <v>0</v>
      </c>
      <c r="E194" s="70">
        <v>1</v>
      </c>
      <c r="F194" s="70">
        <v>1</v>
      </c>
      <c r="G194" s="71">
        <f>SUM(E194:F194)</f>
        <v>2</v>
      </c>
      <c r="H194" s="70">
        <v>1</v>
      </c>
      <c r="I194" s="70">
        <v>1</v>
      </c>
      <c r="J194" s="70">
        <v>1</v>
      </c>
      <c r="K194" s="70">
        <v>1</v>
      </c>
      <c r="L194" s="70">
        <v>1</v>
      </c>
      <c r="M194" s="70">
        <v>1</v>
      </c>
      <c r="N194" s="71">
        <f>SUM(H194:M194)</f>
        <v>6</v>
      </c>
      <c r="O194" s="70">
        <v>0</v>
      </c>
      <c r="P194" s="70">
        <v>0</v>
      </c>
      <c r="Q194" s="70">
        <v>0</v>
      </c>
      <c r="R194" s="71">
        <v>0</v>
      </c>
      <c r="S194" s="70">
        <f>SUM(G194+N194+R194)</f>
        <v>8</v>
      </c>
      <c r="U194" s="54"/>
      <c r="V194" s="54"/>
      <c r="W194" s="54"/>
      <c r="X194" s="54"/>
      <c r="Y194" s="54"/>
      <c r="Z194" s="54"/>
      <c r="AA194" s="54"/>
    </row>
    <row r="195" spans="1:28" ht="19.5">
      <c r="A195" s="56">
        <v>48</v>
      </c>
      <c r="B195" s="47" t="s">
        <v>97</v>
      </c>
      <c r="C195" s="48" t="s">
        <v>182</v>
      </c>
      <c r="D195" s="48">
        <v>0</v>
      </c>
      <c r="E195" s="70">
        <v>9</v>
      </c>
      <c r="F195" s="70">
        <v>10</v>
      </c>
      <c r="G195" s="70">
        <f>SUM(E195:F195)</f>
        <v>19</v>
      </c>
      <c r="H195" s="70">
        <v>6</v>
      </c>
      <c r="I195" s="70">
        <v>4</v>
      </c>
      <c r="J195" s="70">
        <v>4</v>
      </c>
      <c r="K195" s="70">
        <v>5</v>
      </c>
      <c r="L195" s="70">
        <v>9</v>
      </c>
      <c r="M195" s="70">
        <v>7</v>
      </c>
      <c r="N195" s="70">
        <f>SUM(H195:M195)</f>
        <v>35</v>
      </c>
      <c r="O195" s="70">
        <v>0</v>
      </c>
      <c r="P195" s="70">
        <v>0</v>
      </c>
      <c r="Q195" s="70">
        <v>0</v>
      </c>
      <c r="R195" s="70">
        <f>SUM(O195:Q195)</f>
        <v>0</v>
      </c>
      <c r="S195" s="70">
        <f>G195+N195+R195</f>
        <v>54</v>
      </c>
      <c r="U195" s="55"/>
      <c r="V195" s="55"/>
      <c r="W195" s="55"/>
      <c r="X195" s="55"/>
      <c r="Y195" s="55"/>
      <c r="Z195" s="55"/>
      <c r="AA195" s="54"/>
    </row>
    <row r="196" spans="1:28" ht="19.5">
      <c r="A196" s="57"/>
      <c r="B196" s="50" t="s">
        <v>98</v>
      </c>
      <c r="C196" s="48" t="s">
        <v>183</v>
      </c>
      <c r="D196" s="48">
        <v>0</v>
      </c>
      <c r="E196" s="70">
        <v>5</v>
      </c>
      <c r="F196" s="70">
        <v>4</v>
      </c>
      <c r="G196" s="70">
        <f>SUM(E196:F196)</f>
        <v>9</v>
      </c>
      <c r="H196" s="70">
        <v>5</v>
      </c>
      <c r="I196" s="70">
        <v>4</v>
      </c>
      <c r="J196" s="70">
        <v>7</v>
      </c>
      <c r="K196" s="70">
        <v>0</v>
      </c>
      <c r="L196" s="70">
        <v>4</v>
      </c>
      <c r="M196" s="70">
        <v>2</v>
      </c>
      <c r="N196" s="70">
        <f>SUM(H196:M196)</f>
        <v>22</v>
      </c>
      <c r="O196" s="70">
        <v>0</v>
      </c>
      <c r="P196" s="70">
        <v>0</v>
      </c>
      <c r="Q196" s="70">
        <v>0</v>
      </c>
      <c r="R196" s="70">
        <f>SUM(O196:Q196)</f>
        <v>0</v>
      </c>
      <c r="S196" s="70">
        <f>G196+N196+R196</f>
        <v>31</v>
      </c>
      <c r="U196" s="55"/>
      <c r="V196" s="55"/>
      <c r="W196" s="55"/>
      <c r="X196" s="55"/>
      <c r="Y196" s="55"/>
      <c r="Z196" s="55"/>
      <c r="AA196" s="54"/>
    </row>
    <row r="197" spans="1:28" ht="19.5">
      <c r="A197" s="57"/>
      <c r="B197" s="50"/>
      <c r="C197" s="51" t="s">
        <v>3</v>
      </c>
      <c r="D197" s="48">
        <v>0</v>
      </c>
      <c r="E197" s="71">
        <f>SUM(E195:E196)</f>
        <v>14</v>
      </c>
      <c r="F197" s="71">
        <f t="shared" ref="F197:R197" si="49">SUM(F195:F196)</f>
        <v>14</v>
      </c>
      <c r="G197" s="71">
        <f t="shared" si="49"/>
        <v>28</v>
      </c>
      <c r="H197" s="71">
        <f t="shared" si="49"/>
        <v>11</v>
      </c>
      <c r="I197" s="71">
        <f t="shared" si="49"/>
        <v>8</v>
      </c>
      <c r="J197" s="71">
        <f t="shared" si="49"/>
        <v>11</v>
      </c>
      <c r="K197" s="71">
        <f t="shared" si="49"/>
        <v>5</v>
      </c>
      <c r="L197" s="71">
        <f t="shared" si="49"/>
        <v>13</v>
      </c>
      <c r="M197" s="71">
        <f t="shared" si="49"/>
        <v>9</v>
      </c>
      <c r="N197" s="71">
        <f t="shared" si="49"/>
        <v>57</v>
      </c>
      <c r="O197" s="71">
        <f t="shared" si="49"/>
        <v>0</v>
      </c>
      <c r="P197" s="71">
        <f t="shared" si="49"/>
        <v>0</v>
      </c>
      <c r="Q197" s="71">
        <f t="shared" si="49"/>
        <v>0</v>
      </c>
      <c r="R197" s="71">
        <f t="shared" si="49"/>
        <v>0</v>
      </c>
      <c r="S197" s="71">
        <f>G197+N197+R197</f>
        <v>85</v>
      </c>
      <c r="U197" s="54"/>
      <c r="V197" s="54"/>
      <c r="W197" s="54"/>
      <c r="X197" s="54"/>
      <c r="Y197" s="54"/>
      <c r="Z197" s="54"/>
      <c r="AA197" s="54"/>
    </row>
    <row r="198" spans="1:28" ht="19.5">
      <c r="A198" s="58"/>
      <c r="B198" s="52"/>
      <c r="C198" s="53" t="s">
        <v>4</v>
      </c>
      <c r="D198" s="48">
        <v>0</v>
      </c>
      <c r="E198" s="70">
        <v>1</v>
      </c>
      <c r="F198" s="70">
        <v>1</v>
      </c>
      <c r="G198" s="70">
        <f>SUM(E198:F198)</f>
        <v>2</v>
      </c>
      <c r="H198" s="70">
        <v>1</v>
      </c>
      <c r="I198" s="70">
        <v>1</v>
      </c>
      <c r="J198" s="70">
        <v>1</v>
      </c>
      <c r="K198" s="70">
        <v>1</v>
      </c>
      <c r="L198" s="70">
        <v>1</v>
      </c>
      <c r="M198" s="70">
        <v>1</v>
      </c>
      <c r="N198" s="70">
        <f>SUM(H198:M198)</f>
        <v>6</v>
      </c>
      <c r="O198" s="70">
        <v>0</v>
      </c>
      <c r="P198" s="70">
        <v>0</v>
      </c>
      <c r="Q198" s="70">
        <v>0</v>
      </c>
      <c r="R198" s="70">
        <v>0</v>
      </c>
      <c r="S198" s="70">
        <f>SUM(G198+N198+R198)</f>
        <v>8</v>
      </c>
      <c r="U198" s="54"/>
      <c r="V198" s="54"/>
      <c r="W198" s="54"/>
      <c r="X198" s="54"/>
      <c r="Y198" s="54"/>
      <c r="Z198" s="54"/>
      <c r="AA198" s="54"/>
      <c r="AB198" s="54"/>
    </row>
    <row r="199" spans="1:28" ht="19.5">
      <c r="A199" s="56">
        <v>49</v>
      </c>
      <c r="B199" s="47" t="s">
        <v>99</v>
      </c>
      <c r="C199" s="48" t="s">
        <v>182</v>
      </c>
      <c r="D199" s="48">
        <v>0</v>
      </c>
      <c r="E199" s="70">
        <v>25</v>
      </c>
      <c r="F199" s="70">
        <v>12</v>
      </c>
      <c r="G199" s="71">
        <f>SUM(E199:F199)</f>
        <v>37</v>
      </c>
      <c r="H199" s="70">
        <v>20</v>
      </c>
      <c r="I199" s="70">
        <v>26</v>
      </c>
      <c r="J199" s="70">
        <v>27</v>
      </c>
      <c r="K199" s="70">
        <v>37</v>
      </c>
      <c r="L199" s="70">
        <v>22</v>
      </c>
      <c r="M199" s="70">
        <v>29</v>
      </c>
      <c r="N199" s="71">
        <f>SUM(H199:M199)</f>
        <v>161</v>
      </c>
      <c r="O199" s="70">
        <v>0</v>
      </c>
      <c r="P199" s="70">
        <v>0</v>
      </c>
      <c r="Q199" s="70">
        <v>0</v>
      </c>
      <c r="R199" s="71">
        <f>SUM(O199:Q199)</f>
        <v>0</v>
      </c>
      <c r="S199" s="70">
        <f>G199+N199+R199</f>
        <v>198</v>
      </c>
      <c r="U199" s="55"/>
      <c r="V199" s="55"/>
      <c r="W199" s="55"/>
      <c r="X199" s="55"/>
      <c r="Y199" s="55"/>
      <c r="Z199" s="55"/>
      <c r="AA199" s="54"/>
      <c r="AB199" s="54"/>
    </row>
    <row r="200" spans="1:28" ht="19.5">
      <c r="A200" s="57"/>
      <c r="B200" s="50" t="s">
        <v>100</v>
      </c>
      <c r="C200" s="48" t="s">
        <v>183</v>
      </c>
      <c r="D200" s="48">
        <v>0</v>
      </c>
      <c r="E200" s="70">
        <v>15</v>
      </c>
      <c r="F200" s="70">
        <v>8</v>
      </c>
      <c r="G200" s="71">
        <f>SUM(E200:F200)</f>
        <v>23</v>
      </c>
      <c r="H200" s="70">
        <v>25</v>
      </c>
      <c r="I200" s="70">
        <v>13</v>
      </c>
      <c r="J200" s="70">
        <v>15</v>
      </c>
      <c r="K200" s="70">
        <v>17</v>
      </c>
      <c r="L200" s="70">
        <v>27</v>
      </c>
      <c r="M200" s="70">
        <v>19</v>
      </c>
      <c r="N200" s="71">
        <f>SUM(H200:M200)</f>
        <v>116</v>
      </c>
      <c r="O200" s="70">
        <v>0</v>
      </c>
      <c r="P200" s="70">
        <v>0</v>
      </c>
      <c r="Q200" s="70">
        <v>0</v>
      </c>
      <c r="R200" s="71">
        <f>SUM(O200:Q200)</f>
        <v>0</v>
      </c>
      <c r="S200" s="70">
        <f>G200+N200+R200</f>
        <v>139</v>
      </c>
      <c r="U200" s="55"/>
      <c r="V200" s="55"/>
      <c r="W200" s="55"/>
      <c r="X200" s="55"/>
      <c r="Y200" s="55"/>
      <c r="Z200" s="55"/>
      <c r="AA200" s="54"/>
      <c r="AB200" s="54"/>
    </row>
    <row r="201" spans="1:28" ht="19.5">
      <c r="A201" s="57"/>
      <c r="B201" s="50"/>
      <c r="C201" s="51" t="s">
        <v>3</v>
      </c>
      <c r="D201" s="48">
        <v>0</v>
      </c>
      <c r="E201" s="71">
        <f>SUM(E199:E200)</f>
        <v>40</v>
      </c>
      <c r="F201" s="71">
        <f t="shared" ref="F201:M201" si="50">SUM(F199:F200)</f>
        <v>20</v>
      </c>
      <c r="G201" s="71">
        <f t="shared" si="50"/>
        <v>60</v>
      </c>
      <c r="H201" s="71">
        <f t="shared" si="50"/>
        <v>45</v>
      </c>
      <c r="I201" s="71">
        <f t="shared" si="50"/>
        <v>39</v>
      </c>
      <c r="J201" s="71">
        <f t="shared" si="50"/>
        <v>42</v>
      </c>
      <c r="K201" s="71">
        <f t="shared" si="50"/>
        <v>54</v>
      </c>
      <c r="L201" s="71">
        <f t="shared" si="50"/>
        <v>49</v>
      </c>
      <c r="M201" s="71">
        <f t="shared" si="50"/>
        <v>48</v>
      </c>
      <c r="N201" s="71">
        <f>SUM(N199:N200)</f>
        <v>277</v>
      </c>
      <c r="O201" s="71">
        <v>0</v>
      </c>
      <c r="P201" s="71">
        <v>0</v>
      </c>
      <c r="Q201" s="71">
        <v>0</v>
      </c>
      <c r="R201" s="71">
        <f>SUM(O201:Q201)</f>
        <v>0</v>
      </c>
      <c r="S201" s="71">
        <f>G201+N201+R201</f>
        <v>337</v>
      </c>
      <c r="U201" s="54"/>
      <c r="V201" s="54"/>
      <c r="W201" s="54"/>
      <c r="X201" s="54"/>
      <c r="Y201" s="54"/>
      <c r="Z201" s="54"/>
      <c r="AA201" s="54"/>
      <c r="AB201" s="54"/>
    </row>
    <row r="202" spans="1:28" ht="19.5">
      <c r="A202" s="58"/>
      <c r="B202" s="52"/>
      <c r="C202" s="53" t="s">
        <v>4</v>
      </c>
      <c r="D202" s="48">
        <v>0</v>
      </c>
      <c r="E202" s="70">
        <v>2</v>
      </c>
      <c r="F202" s="70">
        <v>1</v>
      </c>
      <c r="G202" s="71">
        <f>SUM(E202:F202)</f>
        <v>3</v>
      </c>
      <c r="H202" s="70">
        <v>1</v>
      </c>
      <c r="I202" s="70">
        <v>1</v>
      </c>
      <c r="J202" s="70">
        <v>1</v>
      </c>
      <c r="K202" s="70">
        <v>2</v>
      </c>
      <c r="L202" s="70">
        <v>1</v>
      </c>
      <c r="M202" s="70">
        <v>1</v>
      </c>
      <c r="N202" s="71">
        <f>SUM(H202:M202)</f>
        <v>7</v>
      </c>
      <c r="O202" s="70">
        <v>0</v>
      </c>
      <c r="P202" s="70">
        <v>0</v>
      </c>
      <c r="Q202" s="70">
        <v>0</v>
      </c>
      <c r="R202" s="71">
        <v>0</v>
      </c>
      <c r="S202" s="70">
        <f>SUM(G202+N202+R202)</f>
        <v>10</v>
      </c>
      <c r="U202" s="54"/>
      <c r="V202" s="54"/>
      <c r="W202" s="54"/>
      <c r="X202" s="54"/>
      <c r="Y202" s="54"/>
      <c r="Z202" s="54"/>
      <c r="AA202" s="54"/>
    </row>
    <row r="203" spans="1:28" ht="19.5">
      <c r="A203" s="56">
        <v>50</v>
      </c>
      <c r="B203" s="47" t="s">
        <v>101</v>
      </c>
      <c r="C203" s="48" t="s">
        <v>182</v>
      </c>
      <c r="D203" s="48">
        <v>0</v>
      </c>
      <c r="E203" s="70">
        <v>7</v>
      </c>
      <c r="F203" s="70">
        <v>7</v>
      </c>
      <c r="G203" s="71">
        <f>SUM(E203:F203)</f>
        <v>14</v>
      </c>
      <c r="H203" s="70">
        <v>18</v>
      </c>
      <c r="I203" s="70">
        <v>14</v>
      </c>
      <c r="J203" s="70">
        <v>6</v>
      </c>
      <c r="K203" s="70">
        <v>8</v>
      </c>
      <c r="L203" s="70">
        <v>5</v>
      </c>
      <c r="M203" s="70">
        <v>8</v>
      </c>
      <c r="N203" s="71">
        <f>SUM(H203:M203)</f>
        <v>59</v>
      </c>
      <c r="O203" s="70">
        <v>0</v>
      </c>
      <c r="P203" s="70">
        <v>0</v>
      </c>
      <c r="Q203" s="70">
        <v>0</v>
      </c>
      <c r="R203" s="71">
        <f>SUM(O203:Q203)</f>
        <v>0</v>
      </c>
      <c r="S203" s="70">
        <f>G203+N203+R203</f>
        <v>73</v>
      </c>
      <c r="U203" s="55"/>
      <c r="V203" s="55"/>
      <c r="W203" s="55"/>
      <c r="X203" s="55"/>
      <c r="Y203" s="55"/>
      <c r="Z203" s="55"/>
      <c r="AA203" s="54"/>
    </row>
    <row r="204" spans="1:28" ht="19.5">
      <c r="A204" s="57"/>
      <c r="B204" s="50" t="s">
        <v>102</v>
      </c>
      <c r="C204" s="48" t="s">
        <v>183</v>
      </c>
      <c r="D204" s="48">
        <v>0</v>
      </c>
      <c r="E204" s="70">
        <v>3</v>
      </c>
      <c r="F204" s="70">
        <v>6</v>
      </c>
      <c r="G204" s="71">
        <f>SUM(E204:F204)</f>
        <v>9</v>
      </c>
      <c r="H204" s="70">
        <v>7</v>
      </c>
      <c r="I204" s="70">
        <v>10</v>
      </c>
      <c r="J204" s="70">
        <v>5</v>
      </c>
      <c r="K204" s="70">
        <v>7</v>
      </c>
      <c r="L204" s="70">
        <v>7</v>
      </c>
      <c r="M204" s="70">
        <v>8</v>
      </c>
      <c r="N204" s="71">
        <f>SUM(H204:M204)</f>
        <v>44</v>
      </c>
      <c r="O204" s="70">
        <v>0</v>
      </c>
      <c r="P204" s="70">
        <v>0</v>
      </c>
      <c r="Q204" s="70">
        <v>0</v>
      </c>
      <c r="R204" s="71">
        <f>SUM(O204:Q204)</f>
        <v>0</v>
      </c>
      <c r="S204" s="70">
        <f>G204+N204+R204</f>
        <v>53</v>
      </c>
      <c r="U204" s="55"/>
      <c r="V204" s="55"/>
      <c r="W204" s="55"/>
      <c r="X204" s="55"/>
      <c r="Y204" s="55"/>
      <c r="Z204" s="55"/>
      <c r="AA204" s="54"/>
    </row>
    <row r="205" spans="1:28" ht="19.5">
      <c r="A205" s="57"/>
      <c r="B205" s="50"/>
      <c r="C205" s="51" t="s">
        <v>3</v>
      </c>
      <c r="D205" s="48">
        <v>0</v>
      </c>
      <c r="E205" s="71">
        <f>SUM(E203:E204)</f>
        <v>10</v>
      </c>
      <c r="F205" s="71">
        <f t="shared" ref="F205:R205" si="51">SUM(F203:F204)</f>
        <v>13</v>
      </c>
      <c r="G205" s="71">
        <f t="shared" si="51"/>
        <v>23</v>
      </c>
      <c r="H205" s="71">
        <f t="shared" si="51"/>
        <v>25</v>
      </c>
      <c r="I205" s="71">
        <f t="shared" si="51"/>
        <v>24</v>
      </c>
      <c r="J205" s="71">
        <f t="shared" si="51"/>
        <v>11</v>
      </c>
      <c r="K205" s="71">
        <f t="shared" si="51"/>
        <v>15</v>
      </c>
      <c r="L205" s="71">
        <f t="shared" si="51"/>
        <v>12</v>
      </c>
      <c r="M205" s="71">
        <f t="shared" si="51"/>
        <v>16</v>
      </c>
      <c r="N205" s="71">
        <f t="shared" si="51"/>
        <v>103</v>
      </c>
      <c r="O205" s="71">
        <f t="shared" si="51"/>
        <v>0</v>
      </c>
      <c r="P205" s="71">
        <f t="shared" si="51"/>
        <v>0</v>
      </c>
      <c r="Q205" s="71">
        <f t="shared" si="51"/>
        <v>0</v>
      </c>
      <c r="R205" s="71">
        <f t="shared" si="51"/>
        <v>0</v>
      </c>
      <c r="S205" s="71">
        <f>G205+N205+R205</f>
        <v>126</v>
      </c>
      <c r="U205" s="54"/>
      <c r="V205" s="54"/>
      <c r="W205" s="54"/>
      <c r="X205" s="54"/>
      <c r="Y205" s="54"/>
      <c r="Z205" s="54"/>
      <c r="AA205" s="54"/>
    </row>
    <row r="206" spans="1:28" ht="19.5">
      <c r="A206" s="58"/>
      <c r="B206" s="52"/>
      <c r="C206" s="53" t="s">
        <v>4</v>
      </c>
      <c r="D206" s="48">
        <v>0</v>
      </c>
      <c r="E206" s="70">
        <v>1</v>
      </c>
      <c r="F206" s="70">
        <v>1</v>
      </c>
      <c r="G206" s="71">
        <f>SUM(E206:F206)</f>
        <v>2</v>
      </c>
      <c r="H206" s="70">
        <v>1</v>
      </c>
      <c r="I206" s="70">
        <v>1</v>
      </c>
      <c r="J206" s="70">
        <v>1</v>
      </c>
      <c r="K206" s="70">
        <v>1</v>
      </c>
      <c r="L206" s="70">
        <v>1</v>
      </c>
      <c r="M206" s="70">
        <v>1</v>
      </c>
      <c r="N206" s="71">
        <f>SUM(H206:M206)</f>
        <v>6</v>
      </c>
      <c r="O206" s="70">
        <v>0</v>
      </c>
      <c r="P206" s="70">
        <v>0</v>
      </c>
      <c r="Q206" s="70">
        <v>0</v>
      </c>
      <c r="R206" s="71">
        <v>0</v>
      </c>
      <c r="S206" s="70">
        <f>SUM(G206+N206+R206)</f>
        <v>8</v>
      </c>
      <c r="U206" s="54"/>
      <c r="V206" s="54"/>
      <c r="W206" s="54"/>
      <c r="X206" s="54"/>
      <c r="Y206" s="54"/>
      <c r="Z206" s="54"/>
      <c r="AA206" s="54"/>
    </row>
    <row r="207" spans="1:28" ht="19.5">
      <c r="A207" s="56">
        <v>51</v>
      </c>
      <c r="B207" s="47" t="s">
        <v>103</v>
      </c>
      <c r="C207" s="48" t="s">
        <v>182</v>
      </c>
      <c r="D207" s="48">
        <v>0</v>
      </c>
      <c r="E207" s="70">
        <v>0</v>
      </c>
      <c r="F207" s="70">
        <v>15</v>
      </c>
      <c r="G207" s="71">
        <f>SUM(E207:F207)</f>
        <v>15</v>
      </c>
      <c r="H207" s="70">
        <v>18</v>
      </c>
      <c r="I207" s="70">
        <v>14</v>
      </c>
      <c r="J207" s="70">
        <v>16</v>
      </c>
      <c r="K207" s="70">
        <v>12</v>
      </c>
      <c r="L207" s="70">
        <v>12</v>
      </c>
      <c r="M207" s="70">
        <v>13</v>
      </c>
      <c r="N207" s="71">
        <f>SUM(H207:M207)</f>
        <v>85</v>
      </c>
      <c r="O207" s="70">
        <v>0</v>
      </c>
      <c r="P207" s="70">
        <v>0</v>
      </c>
      <c r="Q207" s="70">
        <v>0</v>
      </c>
      <c r="R207" s="71">
        <f>SUM(O207:Q207)</f>
        <v>0</v>
      </c>
      <c r="S207" s="70">
        <f>G207+N207+R207</f>
        <v>100</v>
      </c>
      <c r="U207" s="55"/>
      <c r="V207" s="55"/>
      <c r="W207" s="55"/>
      <c r="X207" s="55"/>
      <c r="Y207" s="55"/>
      <c r="Z207" s="55"/>
      <c r="AA207" s="54"/>
    </row>
    <row r="208" spans="1:28" ht="19.5">
      <c r="A208" s="57"/>
      <c r="B208" s="50" t="s">
        <v>104</v>
      </c>
      <c r="C208" s="48" t="s">
        <v>183</v>
      </c>
      <c r="D208" s="48">
        <v>0</v>
      </c>
      <c r="E208" s="70">
        <v>0</v>
      </c>
      <c r="F208" s="70">
        <v>14</v>
      </c>
      <c r="G208" s="71">
        <f>SUM(E208:F208)</f>
        <v>14</v>
      </c>
      <c r="H208" s="70">
        <v>6</v>
      </c>
      <c r="I208" s="70">
        <v>17</v>
      </c>
      <c r="J208" s="70">
        <v>14</v>
      </c>
      <c r="K208" s="70">
        <v>18</v>
      </c>
      <c r="L208" s="70">
        <v>15</v>
      </c>
      <c r="M208" s="70">
        <v>10</v>
      </c>
      <c r="N208" s="71">
        <f>SUM(H208:M208)</f>
        <v>80</v>
      </c>
      <c r="O208" s="70">
        <v>0</v>
      </c>
      <c r="P208" s="70">
        <v>0</v>
      </c>
      <c r="Q208" s="70">
        <v>0</v>
      </c>
      <c r="R208" s="71">
        <f>SUM(O208:Q208)</f>
        <v>0</v>
      </c>
      <c r="S208" s="70">
        <f>G208+N208+R208</f>
        <v>94</v>
      </c>
      <c r="U208" s="55"/>
      <c r="V208" s="55"/>
      <c r="W208" s="55"/>
      <c r="X208" s="55"/>
      <c r="Y208" s="55"/>
      <c r="Z208" s="55"/>
      <c r="AA208" s="54"/>
    </row>
    <row r="209" spans="1:27" ht="19.5">
      <c r="A209" s="57"/>
      <c r="B209" s="50"/>
      <c r="C209" s="51" t="s">
        <v>3</v>
      </c>
      <c r="D209" s="48">
        <v>0</v>
      </c>
      <c r="E209" s="71">
        <v>0</v>
      </c>
      <c r="F209" s="71">
        <f t="shared" ref="F209:M209" si="52">SUM(F207:F208)</f>
        <v>29</v>
      </c>
      <c r="G209" s="71">
        <f t="shared" si="52"/>
        <v>29</v>
      </c>
      <c r="H209" s="71">
        <f t="shared" si="52"/>
        <v>24</v>
      </c>
      <c r="I209" s="71">
        <f t="shared" si="52"/>
        <v>31</v>
      </c>
      <c r="J209" s="71">
        <f t="shared" si="52"/>
        <v>30</v>
      </c>
      <c r="K209" s="71">
        <f t="shared" si="52"/>
        <v>30</v>
      </c>
      <c r="L209" s="71">
        <f t="shared" si="52"/>
        <v>27</v>
      </c>
      <c r="M209" s="71">
        <f t="shared" si="52"/>
        <v>23</v>
      </c>
      <c r="N209" s="71">
        <f>SUM(N207:N208)</f>
        <v>165</v>
      </c>
      <c r="O209" s="71">
        <v>0</v>
      </c>
      <c r="P209" s="71">
        <v>0</v>
      </c>
      <c r="Q209" s="71">
        <v>0</v>
      </c>
      <c r="R209" s="71">
        <f>SUM(O209:Q209)</f>
        <v>0</v>
      </c>
      <c r="S209" s="71">
        <f>G209+N209+R209</f>
        <v>194</v>
      </c>
      <c r="U209" s="54"/>
      <c r="V209" s="54"/>
      <c r="W209" s="54"/>
      <c r="X209" s="54"/>
      <c r="Y209" s="54"/>
      <c r="Z209" s="54"/>
      <c r="AA209" s="54"/>
    </row>
    <row r="210" spans="1:27" ht="19.5">
      <c r="A210" s="58"/>
      <c r="B210" s="52"/>
      <c r="C210" s="53" t="s">
        <v>4</v>
      </c>
      <c r="D210" s="48">
        <v>0</v>
      </c>
      <c r="E210" s="70">
        <v>0</v>
      </c>
      <c r="F210" s="70">
        <v>1</v>
      </c>
      <c r="G210" s="71">
        <f>SUM(E210:F210)</f>
        <v>1</v>
      </c>
      <c r="H210" s="70">
        <v>1</v>
      </c>
      <c r="I210" s="70">
        <v>1</v>
      </c>
      <c r="J210" s="70">
        <v>1</v>
      </c>
      <c r="K210" s="70">
        <v>1</v>
      </c>
      <c r="L210" s="70">
        <v>1</v>
      </c>
      <c r="M210" s="70">
        <v>1</v>
      </c>
      <c r="N210" s="71">
        <f>SUM(H210:M210)</f>
        <v>6</v>
      </c>
      <c r="O210" s="70">
        <v>0</v>
      </c>
      <c r="P210" s="70">
        <v>0</v>
      </c>
      <c r="Q210" s="70">
        <v>0</v>
      </c>
      <c r="R210" s="71">
        <v>0</v>
      </c>
      <c r="S210" s="70">
        <f>SUM(G210+N210+R210)</f>
        <v>7</v>
      </c>
    </row>
    <row r="211" spans="1:27" ht="19.5">
      <c r="A211" s="56">
        <v>52</v>
      </c>
      <c r="B211" s="47" t="s">
        <v>105</v>
      </c>
      <c r="C211" s="48" t="s">
        <v>182</v>
      </c>
      <c r="D211" s="48">
        <v>0</v>
      </c>
      <c r="E211" s="70">
        <v>11</v>
      </c>
      <c r="F211" s="70">
        <v>8</v>
      </c>
      <c r="G211" s="71">
        <f>SUM(E211:F211)</f>
        <v>19</v>
      </c>
      <c r="H211" s="70">
        <v>8</v>
      </c>
      <c r="I211" s="70">
        <v>8</v>
      </c>
      <c r="J211" s="70">
        <v>6</v>
      </c>
      <c r="K211" s="70">
        <v>8</v>
      </c>
      <c r="L211" s="70">
        <v>7</v>
      </c>
      <c r="M211" s="70">
        <v>4</v>
      </c>
      <c r="N211" s="71">
        <f>SUM(H211:M211)</f>
        <v>41</v>
      </c>
      <c r="O211" s="70">
        <v>0</v>
      </c>
      <c r="P211" s="70">
        <v>0</v>
      </c>
      <c r="Q211" s="70">
        <v>0</v>
      </c>
      <c r="R211" s="71">
        <f>SUM(O211:Q211)</f>
        <v>0</v>
      </c>
      <c r="S211" s="70">
        <f>G211+N211+R211</f>
        <v>60</v>
      </c>
      <c r="U211" s="55"/>
      <c r="V211" s="55"/>
      <c r="W211" s="55"/>
      <c r="X211" s="55"/>
      <c r="Y211" s="55"/>
      <c r="Z211" s="55"/>
      <c r="AA211" s="54"/>
    </row>
    <row r="212" spans="1:27" ht="19.5">
      <c r="A212" s="57"/>
      <c r="B212" s="50" t="s">
        <v>106</v>
      </c>
      <c r="C212" s="48" t="s">
        <v>183</v>
      </c>
      <c r="D212" s="48">
        <v>0</v>
      </c>
      <c r="E212" s="70">
        <v>6</v>
      </c>
      <c r="F212" s="70">
        <v>5</v>
      </c>
      <c r="G212" s="71">
        <f>SUM(E212:F212)</f>
        <v>11</v>
      </c>
      <c r="H212" s="70">
        <v>7</v>
      </c>
      <c r="I212" s="70">
        <v>9</v>
      </c>
      <c r="J212" s="70">
        <v>7</v>
      </c>
      <c r="K212" s="70">
        <v>12</v>
      </c>
      <c r="L212" s="70">
        <v>8</v>
      </c>
      <c r="M212" s="70">
        <v>11</v>
      </c>
      <c r="N212" s="71">
        <f>SUM(H212:M212)</f>
        <v>54</v>
      </c>
      <c r="O212" s="70">
        <v>0</v>
      </c>
      <c r="P212" s="70">
        <v>0</v>
      </c>
      <c r="Q212" s="70">
        <v>0</v>
      </c>
      <c r="R212" s="71">
        <f>SUM(O212:Q212)</f>
        <v>0</v>
      </c>
      <c r="S212" s="70">
        <f>G212+N212+R212</f>
        <v>65</v>
      </c>
      <c r="U212" s="55"/>
      <c r="V212" s="55"/>
      <c r="W212" s="55"/>
      <c r="X212" s="55"/>
      <c r="Y212" s="55"/>
      <c r="Z212" s="55"/>
      <c r="AA212" s="54"/>
    </row>
    <row r="213" spans="1:27" ht="19.5">
      <c r="A213" s="57"/>
      <c r="B213" s="50"/>
      <c r="C213" s="51" t="s">
        <v>3</v>
      </c>
      <c r="D213" s="48">
        <v>0</v>
      </c>
      <c r="E213" s="71">
        <f>SUM(E211:E212)</f>
        <v>17</v>
      </c>
      <c r="F213" s="71">
        <f t="shared" ref="F213:R213" si="53">SUM(F211:F212)</f>
        <v>13</v>
      </c>
      <c r="G213" s="71">
        <f t="shared" si="53"/>
        <v>30</v>
      </c>
      <c r="H213" s="71">
        <f t="shared" si="53"/>
        <v>15</v>
      </c>
      <c r="I213" s="71">
        <f t="shared" si="53"/>
        <v>17</v>
      </c>
      <c r="J213" s="71">
        <f t="shared" si="53"/>
        <v>13</v>
      </c>
      <c r="K213" s="71">
        <f t="shared" si="53"/>
        <v>20</v>
      </c>
      <c r="L213" s="71">
        <f t="shared" si="53"/>
        <v>15</v>
      </c>
      <c r="M213" s="71">
        <f t="shared" si="53"/>
        <v>15</v>
      </c>
      <c r="N213" s="71">
        <f t="shared" si="53"/>
        <v>95</v>
      </c>
      <c r="O213" s="71">
        <f t="shared" si="53"/>
        <v>0</v>
      </c>
      <c r="P213" s="71">
        <f t="shared" si="53"/>
        <v>0</v>
      </c>
      <c r="Q213" s="71">
        <f t="shared" si="53"/>
        <v>0</v>
      </c>
      <c r="R213" s="71">
        <f t="shared" si="53"/>
        <v>0</v>
      </c>
      <c r="S213" s="71">
        <f>G213+N213+R213</f>
        <v>125</v>
      </c>
      <c r="U213" s="54"/>
      <c r="V213" s="54"/>
      <c r="W213" s="54"/>
      <c r="X213" s="54"/>
      <c r="Y213" s="54"/>
      <c r="Z213" s="54"/>
      <c r="AA213" s="54"/>
    </row>
    <row r="214" spans="1:27" ht="19.5">
      <c r="A214" s="58"/>
      <c r="B214" s="52"/>
      <c r="C214" s="53" t="s">
        <v>4</v>
      </c>
      <c r="D214" s="48">
        <v>0</v>
      </c>
      <c r="E214" s="70">
        <v>1</v>
      </c>
      <c r="F214" s="70">
        <v>1</v>
      </c>
      <c r="G214" s="71">
        <f>SUM(E214:F214)</f>
        <v>2</v>
      </c>
      <c r="H214" s="70">
        <v>1</v>
      </c>
      <c r="I214" s="70">
        <v>1</v>
      </c>
      <c r="J214" s="70">
        <v>1</v>
      </c>
      <c r="K214" s="70">
        <v>1</v>
      </c>
      <c r="L214" s="70">
        <v>1</v>
      </c>
      <c r="M214" s="70">
        <v>1</v>
      </c>
      <c r="N214" s="71">
        <f>SUM(H214:M214)</f>
        <v>6</v>
      </c>
      <c r="O214" s="70">
        <v>0</v>
      </c>
      <c r="P214" s="70">
        <v>0</v>
      </c>
      <c r="Q214" s="70">
        <v>0</v>
      </c>
      <c r="R214" s="71">
        <v>0</v>
      </c>
      <c r="S214" s="70">
        <f>SUM(G214+N214+R214)</f>
        <v>8</v>
      </c>
      <c r="U214" s="54"/>
      <c r="V214" s="54"/>
      <c r="W214" s="54"/>
      <c r="X214" s="54"/>
      <c r="Y214" s="54"/>
      <c r="Z214" s="54"/>
      <c r="AA214" s="54"/>
    </row>
    <row r="215" spans="1:27" ht="19.5">
      <c r="A215" s="56">
        <v>53</v>
      </c>
      <c r="B215" s="47" t="s">
        <v>107</v>
      </c>
      <c r="C215" s="48" t="s">
        <v>182</v>
      </c>
      <c r="D215" s="48">
        <v>0</v>
      </c>
      <c r="E215" s="70">
        <v>7</v>
      </c>
      <c r="F215" s="70">
        <v>13</v>
      </c>
      <c r="G215" s="70">
        <f>SUM(E215:F215)</f>
        <v>20</v>
      </c>
      <c r="H215" s="70">
        <v>14</v>
      </c>
      <c r="I215" s="70">
        <v>7</v>
      </c>
      <c r="J215" s="70">
        <v>6</v>
      </c>
      <c r="K215" s="70">
        <v>7</v>
      </c>
      <c r="L215" s="70">
        <v>8</v>
      </c>
      <c r="M215" s="70">
        <v>10</v>
      </c>
      <c r="N215" s="70">
        <f>SUM(H215:M215)</f>
        <v>52</v>
      </c>
      <c r="O215" s="70">
        <v>0</v>
      </c>
      <c r="P215" s="70">
        <v>0</v>
      </c>
      <c r="Q215" s="70">
        <v>0</v>
      </c>
      <c r="R215" s="70">
        <f>SUM(O215:Q215)</f>
        <v>0</v>
      </c>
      <c r="S215" s="70">
        <f>G215+N215+R215</f>
        <v>72</v>
      </c>
      <c r="U215" s="55"/>
      <c r="V215" s="55"/>
      <c r="W215" s="55"/>
      <c r="X215" s="55"/>
      <c r="Y215" s="55"/>
      <c r="Z215" s="55"/>
      <c r="AA215" s="55"/>
    </row>
    <row r="216" spans="1:27" ht="19.5">
      <c r="A216" s="57"/>
      <c r="B216" s="50" t="s">
        <v>108</v>
      </c>
      <c r="C216" s="48" t="s">
        <v>183</v>
      </c>
      <c r="D216" s="48">
        <v>0</v>
      </c>
      <c r="E216" s="70">
        <v>8</v>
      </c>
      <c r="F216" s="70">
        <v>18</v>
      </c>
      <c r="G216" s="70">
        <f>SUM(E216:F216)</f>
        <v>26</v>
      </c>
      <c r="H216" s="70">
        <v>7</v>
      </c>
      <c r="I216" s="70">
        <v>6</v>
      </c>
      <c r="J216" s="70">
        <v>9</v>
      </c>
      <c r="K216" s="70">
        <v>4</v>
      </c>
      <c r="L216" s="70">
        <v>4</v>
      </c>
      <c r="M216" s="70">
        <v>3</v>
      </c>
      <c r="N216" s="70">
        <f>SUM(H216:M216)</f>
        <v>33</v>
      </c>
      <c r="O216" s="70">
        <v>0</v>
      </c>
      <c r="P216" s="70">
        <v>0</v>
      </c>
      <c r="Q216" s="70">
        <v>0</v>
      </c>
      <c r="R216" s="70">
        <f>SUM(O216:Q216)</f>
        <v>0</v>
      </c>
      <c r="S216" s="70">
        <f>G216+N216+R216</f>
        <v>59</v>
      </c>
      <c r="U216" s="55"/>
      <c r="V216" s="55"/>
      <c r="W216" s="55"/>
      <c r="X216" s="55"/>
      <c r="Y216" s="55"/>
      <c r="Z216" s="55"/>
      <c r="AA216" s="55"/>
    </row>
    <row r="217" spans="1:27" ht="19.5">
      <c r="A217" s="57"/>
      <c r="B217" s="50"/>
      <c r="C217" s="51" t="s">
        <v>3</v>
      </c>
      <c r="D217" s="48">
        <v>0</v>
      </c>
      <c r="E217" s="71">
        <f>SUM(E215:E216)</f>
        <v>15</v>
      </c>
      <c r="F217" s="71">
        <f t="shared" ref="F217:R217" si="54">SUM(F215:F216)</f>
        <v>31</v>
      </c>
      <c r="G217" s="71">
        <f t="shared" si="54"/>
        <v>46</v>
      </c>
      <c r="H217" s="71">
        <f t="shared" si="54"/>
        <v>21</v>
      </c>
      <c r="I217" s="71">
        <f t="shared" si="54"/>
        <v>13</v>
      </c>
      <c r="J217" s="71">
        <f t="shared" si="54"/>
        <v>15</v>
      </c>
      <c r="K217" s="71">
        <f t="shared" si="54"/>
        <v>11</v>
      </c>
      <c r="L217" s="71">
        <f t="shared" si="54"/>
        <v>12</v>
      </c>
      <c r="M217" s="71">
        <f t="shared" si="54"/>
        <v>13</v>
      </c>
      <c r="N217" s="71">
        <f t="shared" si="54"/>
        <v>85</v>
      </c>
      <c r="O217" s="71">
        <f t="shared" si="54"/>
        <v>0</v>
      </c>
      <c r="P217" s="71">
        <f t="shared" si="54"/>
        <v>0</v>
      </c>
      <c r="Q217" s="71">
        <f t="shared" si="54"/>
        <v>0</v>
      </c>
      <c r="R217" s="71">
        <f t="shared" si="54"/>
        <v>0</v>
      </c>
      <c r="S217" s="71">
        <f>G217+N217+R217</f>
        <v>131</v>
      </c>
      <c r="U217" s="54"/>
      <c r="V217" s="54"/>
      <c r="W217" s="54"/>
      <c r="X217" s="54"/>
      <c r="Y217" s="54"/>
      <c r="Z217" s="54"/>
      <c r="AA217" s="54"/>
    </row>
    <row r="218" spans="1:27" ht="19.5">
      <c r="A218" s="58"/>
      <c r="B218" s="52"/>
      <c r="C218" s="53" t="s">
        <v>4</v>
      </c>
      <c r="D218" s="48">
        <v>0</v>
      </c>
      <c r="E218" s="70">
        <v>1</v>
      </c>
      <c r="F218" s="70">
        <v>1</v>
      </c>
      <c r="G218" s="70">
        <f>SUM(E218:F218)</f>
        <v>2</v>
      </c>
      <c r="H218" s="70">
        <v>1</v>
      </c>
      <c r="I218" s="70">
        <v>1</v>
      </c>
      <c r="J218" s="70">
        <v>1</v>
      </c>
      <c r="K218" s="70">
        <v>1</v>
      </c>
      <c r="L218" s="70">
        <v>1</v>
      </c>
      <c r="M218" s="70">
        <v>1</v>
      </c>
      <c r="N218" s="70">
        <f>SUM(H218:M218)</f>
        <v>6</v>
      </c>
      <c r="O218" s="70">
        <v>0</v>
      </c>
      <c r="P218" s="70">
        <v>0</v>
      </c>
      <c r="Q218" s="70">
        <v>0</v>
      </c>
      <c r="R218" s="70">
        <v>0</v>
      </c>
      <c r="S218" s="70">
        <f>SUM(G218+N218+R218)</f>
        <v>8</v>
      </c>
    </row>
    <row r="219" spans="1:27" ht="19.5">
      <c r="A219" s="56">
        <v>54</v>
      </c>
      <c r="B219" s="47" t="s">
        <v>109</v>
      </c>
      <c r="C219" s="48" t="s">
        <v>182</v>
      </c>
      <c r="D219" s="48">
        <v>0</v>
      </c>
      <c r="E219" s="70">
        <v>4</v>
      </c>
      <c r="F219" s="70">
        <v>5</v>
      </c>
      <c r="G219" s="71">
        <f>SUM(E219:F219)</f>
        <v>9</v>
      </c>
      <c r="H219" s="70">
        <v>7</v>
      </c>
      <c r="I219" s="70">
        <v>4</v>
      </c>
      <c r="J219" s="70">
        <v>5</v>
      </c>
      <c r="K219" s="70">
        <v>2</v>
      </c>
      <c r="L219" s="70">
        <v>3</v>
      </c>
      <c r="M219" s="70">
        <v>6</v>
      </c>
      <c r="N219" s="71">
        <f>SUM(H219:M219)</f>
        <v>27</v>
      </c>
      <c r="O219" s="70">
        <v>0</v>
      </c>
      <c r="P219" s="70">
        <v>0</v>
      </c>
      <c r="Q219" s="70">
        <v>0</v>
      </c>
      <c r="R219" s="71">
        <f>SUM(O219:Q219)</f>
        <v>0</v>
      </c>
      <c r="S219" s="70">
        <f>G219+N219+R219</f>
        <v>36</v>
      </c>
      <c r="U219" s="55"/>
      <c r="V219" s="55"/>
      <c r="W219" s="55"/>
      <c r="X219" s="55"/>
      <c r="Y219" s="55"/>
      <c r="Z219" s="55"/>
      <c r="AA219" s="54"/>
    </row>
    <row r="220" spans="1:27" ht="19.5">
      <c r="A220" s="57"/>
      <c r="B220" s="50" t="s">
        <v>110</v>
      </c>
      <c r="C220" s="48" t="s">
        <v>183</v>
      </c>
      <c r="D220" s="48">
        <v>0</v>
      </c>
      <c r="E220" s="70">
        <v>3</v>
      </c>
      <c r="F220" s="70">
        <v>4</v>
      </c>
      <c r="G220" s="71">
        <f>SUM(E220:F220)</f>
        <v>7</v>
      </c>
      <c r="H220" s="70">
        <v>5</v>
      </c>
      <c r="I220" s="70">
        <v>7</v>
      </c>
      <c r="J220" s="70">
        <v>2</v>
      </c>
      <c r="K220" s="70">
        <v>2</v>
      </c>
      <c r="L220" s="70">
        <v>3</v>
      </c>
      <c r="M220" s="70">
        <v>3</v>
      </c>
      <c r="N220" s="71">
        <f>SUM(H220:M220)</f>
        <v>22</v>
      </c>
      <c r="O220" s="70">
        <v>0</v>
      </c>
      <c r="P220" s="70">
        <v>0</v>
      </c>
      <c r="Q220" s="70">
        <v>0</v>
      </c>
      <c r="R220" s="71">
        <f>SUM(O220:Q220)</f>
        <v>0</v>
      </c>
      <c r="S220" s="70">
        <f>G220+N220+R220</f>
        <v>29</v>
      </c>
      <c r="U220" s="55"/>
      <c r="V220" s="55"/>
      <c r="W220" s="55"/>
      <c r="X220" s="55"/>
      <c r="Y220" s="55"/>
      <c r="Z220" s="55"/>
      <c r="AA220" s="54"/>
    </row>
    <row r="221" spans="1:27" ht="19.5">
      <c r="A221" s="57"/>
      <c r="B221" s="50"/>
      <c r="C221" s="51" t="s">
        <v>3</v>
      </c>
      <c r="D221" s="48">
        <v>0</v>
      </c>
      <c r="E221" s="71">
        <f>SUM(E219:E220)</f>
        <v>7</v>
      </c>
      <c r="F221" s="71">
        <f t="shared" ref="F221:R221" si="55">SUM(F219:F220)</f>
        <v>9</v>
      </c>
      <c r="G221" s="71">
        <f t="shared" si="55"/>
        <v>16</v>
      </c>
      <c r="H221" s="71">
        <f t="shared" si="55"/>
        <v>12</v>
      </c>
      <c r="I221" s="71">
        <f t="shared" si="55"/>
        <v>11</v>
      </c>
      <c r="J221" s="71">
        <f t="shared" si="55"/>
        <v>7</v>
      </c>
      <c r="K221" s="71">
        <f t="shared" si="55"/>
        <v>4</v>
      </c>
      <c r="L221" s="71">
        <f t="shared" si="55"/>
        <v>6</v>
      </c>
      <c r="M221" s="71">
        <f t="shared" si="55"/>
        <v>9</v>
      </c>
      <c r="N221" s="71">
        <f t="shared" si="55"/>
        <v>49</v>
      </c>
      <c r="O221" s="71">
        <f t="shared" si="55"/>
        <v>0</v>
      </c>
      <c r="P221" s="71">
        <f t="shared" si="55"/>
        <v>0</v>
      </c>
      <c r="Q221" s="71">
        <f t="shared" si="55"/>
        <v>0</v>
      </c>
      <c r="R221" s="71">
        <f t="shared" si="55"/>
        <v>0</v>
      </c>
      <c r="S221" s="71">
        <f>G221+N221+R221</f>
        <v>65</v>
      </c>
      <c r="U221" s="54"/>
      <c r="V221" s="54"/>
      <c r="W221" s="54"/>
      <c r="X221" s="54"/>
      <c r="Y221" s="54"/>
      <c r="Z221" s="54"/>
      <c r="AA221" s="54"/>
    </row>
    <row r="222" spans="1:27" ht="19.5">
      <c r="A222" s="58"/>
      <c r="B222" s="52"/>
      <c r="C222" s="53" t="s">
        <v>4</v>
      </c>
      <c r="D222" s="48">
        <v>0</v>
      </c>
      <c r="E222" s="70">
        <v>1</v>
      </c>
      <c r="F222" s="70">
        <v>1</v>
      </c>
      <c r="G222" s="71">
        <f>SUM(E222:F222)</f>
        <v>2</v>
      </c>
      <c r="H222" s="70">
        <v>1</v>
      </c>
      <c r="I222" s="70">
        <v>1</v>
      </c>
      <c r="J222" s="70">
        <v>1</v>
      </c>
      <c r="K222" s="70">
        <v>1</v>
      </c>
      <c r="L222" s="70">
        <v>1</v>
      </c>
      <c r="M222" s="70">
        <v>1</v>
      </c>
      <c r="N222" s="71">
        <f>SUM(H222:M222)</f>
        <v>6</v>
      </c>
      <c r="O222" s="70">
        <v>0</v>
      </c>
      <c r="P222" s="70">
        <v>0</v>
      </c>
      <c r="Q222" s="70">
        <v>0</v>
      </c>
      <c r="R222" s="71">
        <v>0</v>
      </c>
      <c r="S222" s="70">
        <f>SUM(G222+N222+R222)</f>
        <v>8</v>
      </c>
    </row>
    <row r="223" spans="1:27" ht="19.5">
      <c r="A223" s="56">
        <v>55</v>
      </c>
      <c r="B223" s="47" t="s">
        <v>111</v>
      </c>
      <c r="C223" s="48" t="s">
        <v>182</v>
      </c>
      <c r="D223" s="48">
        <v>0</v>
      </c>
      <c r="E223" s="70">
        <v>7</v>
      </c>
      <c r="F223" s="70">
        <v>17</v>
      </c>
      <c r="G223" s="71">
        <f>SUM(E223:F223)</f>
        <v>24</v>
      </c>
      <c r="H223" s="70">
        <v>9</v>
      </c>
      <c r="I223" s="70">
        <v>10</v>
      </c>
      <c r="J223" s="70">
        <v>5</v>
      </c>
      <c r="K223" s="70">
        <v>12</v>
      </c>
      <c r="L223" s="70">
        <v>8</v>
      </c>
      <c r="M223" s="70">
        <v>8</v>
      </c>
      <c r="N223" s="71">
        <f>SUM(H223:M223)</f>
        <v>52</v>
      </c>
      <c r="O223" s="70">
        <v>0</v>
      </c>
      <c r="P223" s="70">
        <v>0</v>
      </c>
      <c r="Q223" s="70">
        <v>0</v>
      </c>
      <c r="R223" s="71">
        <f>SUM(O223:Q223)</f>
        <v>0</v>
      </c>
      <c r="S223" s="70">
        <f>G223+N223+R223</f>
        <v>76</v>
      </c>
      <c r="U223" s="55"/>
      <c r="V223" s="55"/>
      <c r="W223" s="55"/>
      <c r="X223" s="55"/>
      <c r="Y223" s="55"/>
      <c r="Z223" s="55"/>
      <c r="AA223" s="54"/>
    </row>
    <row r="224" spans="1:27" ht="19.5">
      <c r="A224" s="57"/>
      <c r="B224" s="50" t="s">
        <v>112</v>
      </c>
      <c r="C224" s="48" t="s">
        <v>183</v>
      </c>
      <c r="D224" s="48">
        <v>0</v>
      </c>
      <c r="E224" s="70">
        <v>10</v>
      </c>
      <c r="F224" s="70">
        <v>7</v>
      </c>
      <c r="G224" s="71">
        <f>SUM(E224:F224)</f>
        <v>17</v>
      </c>
      <c r="H224" s="70">
        <v>7</v>
      </c>
      <c r="I224" s="70">
        <v>7</v>
      </c>
      <c r="J224" s="70">
        <v>12</v>
      </c>
      <c r="K224" s="70">
        <v>4</v>
      </c>
      <c r="L224" s="70">
        <v>5</v>
      </c>
      <c r="M224" s="70">
        <v>5</v>
      </c>
      <c r="N224" s="71">
        <f>SUM(H224:M224)</f>
        <v>40</v>
      </c>
      <c r="O224" s="70">
        <v>0</v>
      </c>
      <c r="P224" s="70">
        <v>0</v>
      </c>
      <c r="Q224" s="70">
        <v>0</v>
      </c>
      <c r="R224" s="71">
        <f>SUM(O224:Q224)</f>
        <v>0</v>
      </c>
      <c r="S224" s="70">
        <f>G224+N224+R224</f>
        <v>57</v>
      </c>
      <c r="U224" s="55"/>
      <c r="V224" s="55"/>
      <c r="W224" s="55"/>
      <c r="X224" s="55"/>
      <c r="Y224" s="55"/>
      <c r="Z224" s="55"/>
      <c r="AA224" s="54"/>
    </row>
    <row r="225" spans="1:28" ht="19.5">
      <c r="A225" s="57"/>
      <c r="B225" s="50"/>
      <c r="C225" s="51" t="s">
        <v>3</v>
      </c>
      <c r="D225" s="48">
        <v>0</v>
      </c>
      <c r="E225" s="51">
        <f t="shared" ref="E225:R225" si="56">SUM(E223:E224)</f>
        <v>17</v>
      </c>
      <c r="F225" s="51">
        <f t="shared" si="56"/>
        <v>24</v>
      </c>
      <c r="G225" s="51">
        <f t="shared" si="56"/>
        <v>41</v>
      </c>
      <c r="H225" s="51">
        <f t="shared" si="56"/>
        <v>16</v>
      </c>
      <c r="I225" s="51">
        <f t="shared" si="56"/>
        <v>17</v>
      </c>
      <c r="J225" s="51">
        <f t="shared" si="56"/>
        <v>17</v>
      </c>
      <c r="K225" s="51">
        <f t="shared" si="56"/>
        <v>16</v>
      </c>
      <c r="L225" s="51">
        <f t="shared" si="56"/>
        <v>13</v>
      </c>
      <c r="M225" s="51">
        <f t="shared" si="56"/>
        <v>13</v>
      </c>
      <c r="N225" s="51">
        <f t="shared" si="56"/>
        <v>92</v>
      </c>
      <c r="O225" s="51">
        <f t="shared" si="56"/>
        <v>0</v>
      </c>
      <c r="P225" s="51">
        <f t="shared" si="56"/>
        <v>0</v>
      </c>
      <c r="Q225" s="51">
        <f t="shared" si="56"/>
        <v>0</v>
      </c>
      <c r="R225" s="51">
        <f t="shared" si="56"/>
        <v>0</v>
      </c>
      <c r="S225" s="71">
        <f>G225+N225+R225</f>
        <v>133</v>
      </c>
      <c r="U225" s="54"/>
      <c r="V225" s="54"/>
      <c r="W225" s="54"/>
      <c r="X225" s="54"/>
      <c r="Y225" s="54"/>
      <c r="Z225" s="54"/>
      <c r="AA225" s="54"/>
    </row>
    <row r="226" spans="1:28" ht="19.5">
      <c r="A226" s="58"/>
      <c r="B226" s="52"/>
      <c r="C226" s="53" t="s">
        <v>4</v>
      </c>
      <c r="D226" s="48">
        <v>0</v>
      </c>
      <c r="E226" s="70">
        <v>1</v>
      </c>
      <c r="F226" s="70">
        <v>1</v>
      </c>
      <c r="G226" s="71">
        <f>SUM(E226:F226)</f>
        <v>2</v>
      </c>
      <c r="H226" s="70">
        <v>1</v>
      </c>
      <c r="I226" s="70">
        <v>1</v>
      </c>
      <c r="J226" s="70">
        <v>1</v>
      </c>
      <c r="K226" s="70">
        <v>1</v>
      </c>
      <c r="L226" s="70">
        <v>1</v>
      </c>
      <c r="M226" s="70">
        <v>1</v>
      </c>
      <c r="N226" s="71">
        <f>SUM(H226:M226)</f>
        <v>6</v>
      </c>
      <c r="O226" s="70">
        <v>0</v>
      </c>
      <c r="P226" s="70">
        <v>0</v>
      </c>
      <c r="Q226" s="70">
        <v>0</v>
      </c>
      <c r="R226" s="71">
        <v>0</v>
      </c>
      <c r="S226" s="70">
        <f>SUM(G226+N226+R226)</f>
        <v>8</v>
      </c>
      <c r="U226" s="54"/>
      <c r="V226" s="54"/>
      <c r="W226" s="54"/>
      <c r="X226" s="54"/>
      <c r="Y226" s="54"/>
      <c r="Z226" s="54"/>
      <c r="AA226" s="54"/>
    </row>
    <row r="227" spans="1:28" ht="19.5">
      <c r="A227" s="56">
        <v>56</v>
      </c>
      <c r="B227" s="47" t="s">
        <v>113</v>
      </c>
      <c r="C227" s="48" t="s">
        <v>182</v>
      </c>
      <c r="D227" s="48">
        <v>0</v>
      </c>
      <c r="E227" s="70">
        <v>0</v>
      </c>
      <c r="F227" s="70">
        <v>0</v>
      </c>
      <c r="G227" s="71">
        <f>SUM(E227:F227)</f>
        <v>0</v>
      </c>
      <c r="H227" s="70">
        <v>35</v>
      </c>
      <c r="I227" s="70">
        <v>30</v>
      </c>
      <c r="J227" s="70">
        <v>36</v>
      </c>
      <c r="K227" s="70">
        <v>32</v>
      </c>
      <c r="L227" s="70">
        <v>32</v>
      </c>
      <c r="M227" s="70">
        <v>32</v>
      </c>
      <c r="N227" s="71">
        <f>SUM(H227:M227)</f>
        <v>197</v>
      </c>
      <c r="O227" s="70">
        <v>46</v>
      </c>
      <c r="P227" s="70">
        <v>21</v>
      </c>
      <c r="Q227" s="70">
        <v>21</v>
      </c>
      <c r="R227" s="71">
        <f>SUM(O227:Q227)</f>
        <v>88</v>
      </c>
      <c r="S227" s="70">
        <f>G227+N227+R227</f>
        <v>285</v>
      </c>
      <c r="U227" s="55"/>
      <c r="V227" s="55"/>
      <c r="W227" s="55"/>
      <c r="X227" s="55"/>
      <c r="Y227" s="55"/>
      <c r="Z227" s="55"/>
      <c r="AA227" s="54"/>
    </row>
    <row r="228" spans="1:28" ht="19.5">
      <c r="A228" s="57"/>
      <c r="B228" s="50" t="s">
        <v>114</v>
      </c>
      <c r="C228" s="48" t="s">
        <v>183</v>
      </c>
      <c r="D228" s="48">
        <v>0</v>
      </c>
      <c r="E228" s="70">
        <v>0</v>
      </c>
      <c r="F228" s="70">
        <v>0</v>
      </c>
      <c r="G228" s="71">
        <f>SUM(E228:F228)</f>
        <v>0</v>
      </c>
      <c r="H228" s="70">
        <v>26</v>
      </c>
      <c r="I228" s="70">
        <v>18</v>
      </c>
      <c r="J228" s="70">
        <v>28</v>
      </c>
      <c r="K228" s="70">
        <v>27</v>
      </c>
      <c r="L228" s="70">
        <v>34</v>
      </c>
      <c r="M228" s="70">
        <v>31</v>
      </c>
      <c r="N228" s="71">
        <f>SUM(H228:M228)</f>
        <v>164</v>
      </c>
      <c r="O228" s="70">
        <v>34</v>
      </c>
      <c r="P228" s="70">
        <v>16</v>
      </c>
      <c r="Q228" s="70">
        <v>15</v>
      </c>
      <c r="R228" s="71">
        <f>SUM(O228:Q228)</f>
        <v>65</v>
      </c>
      <c r="S228" s="70">
        <f>G228+N228+R228</f>
        <v>229</v>
      </c>
      <c r="U228" s="55"/>
      <c r="V228" s="55"/>
      <c r="W228" s="55"/>
      <c r="X228" s="55"/>
      <c r="Y228" s="55"/>
      <c r="Z228" s="55"/>
      <c r="AA228" s="54"/>
    </row>
    <row r="229" spans="1:28" ht="19.5">
      <c r="A229" s="57"/>
      <c r="B229" s="50"/>
      <c r="C229" s="51" t="s">
        <v>3</v>
      </c>
      <c r="D229" s="48">
        <v>0</v>
      </c>
      <c r="E229" s="70">
        <v>0</v>
      </c>
      <c r="F229" s="70">
        <v>0</v>
      </c>
      <c r="G229" s="71">
        <f>SUM(E229:F229)</f>
        <v>0</v>
      </c>
      <c r="H229" s="71">
        <f>SUM(H227:H228)</f>
        <v>61</v>
      </c>
      <c r="I229" s="71">
        <f t="shared" ref="I229:R229" si="57">SUM(I227:I228)</f>
        <v>48</v>
      </c>
      <c r="J229" s="71">
        <f t="shared" si="57"/>
        <v>64</v>
      </c>
      <c r="K229" s="71">
        <f t="shared" si="57"/>
        <v>59</v>
      </c>
      <c r="L229" s="71">
        <f t="shared" si="57"/>
        <v>66</v>
      </c>
      <c r="M229" s="71">
        <f t="shared" si="57"/>
        <v>63</v>
      </c>
      <c r="N229" s="71">
        <f t="shared" si="57"/>
        <v>361</v>
      </c>
      <c r="O229" s="71">
        <f t="shared" si="57"/>
        <v>80</v>
      </c>
      <c r="P229" s="71">
        <f t="shared" si="57"/>
        <v>37</v>
      </c>
      <c r="Q229" s="71">
        <f t="shared" si="57"/>
        <v>36</v>
      </c>
      <c r="R229" s="71">
        <f t="shared" si="57"/>
        <v>153</v>
      </c>
      <c r="S229" s="71">
        <f>G229+N229+R229</f>
        <v>514</v>
      </c>
      <c r="U229" s="54"/>
      <c r="V229" s="54"/>
      <c r="W229" s="54"/>
      <c r="X229" s="54"/>
      <c r="Y229" s="54"/>
      <c r="Z229" s="54"/>
      <c r="AA229" s="54"/>
    </row>
    <row r="230" spans="1:28" ht="19.5">
      <c r="A230" s="58"/>
      <c r="B230" s="52"/>
      <c r="C230" s="53" t="s">
        <v>4</v>
      </c>
      <c r="D230" s="48">
        <v>0</v>
      </c>
      <c r="E230" s="70">
        <v>0</v>
      </c>
      <c r="F230" s="70">
        <v>0</v>
      </c>
      <c r="G230" s="71">
        <v>0</v>
      </c>
      <c r="H230" s="70">
        <v>2</v>
      </c>
      <c r="I230" s="70">
        <v>2</v>
      </c>
      <c r="J230" s="70">
        <v>2</v>
      </c>
      <c r="K230" s="70">
        <v>2</v>
      </c>
      <c r="L230" s="70">
        <v>2</v>
      </c>
      <c r="M230" s="70">
        <v>2</v>
      </c>
      <c r="N230" s="71">
        <f>SUM(H230:M230)</f>
        <v>12</v>
      </c>
      <c r="O230" s="70">
        <v>2</v>
      </c>
      <c r="P230" s="70">
        <v>2</v>
      </c>
      <c r="Q230" s="70">
        <v>2</v>
      </c>
      <c r="R230" s="71">
        <f>SUM(O230:Q230)</f>
        <v>6</v>
      </c>
      <c r="S230" s="70">
        <f>SUM(G230+N230+R230)</f>
        <v>18</v>
      </c>
      <c r="U230" s="54"/>
      <c r="V230" s="54"/>
      <c r="W230" s="54"/>
      <c r="X230" s="54"/>
      <c r="Y230" s="54"/>
      <c r="Z230" s="54"/>
      <c r="AA230" s="54"/>
      <c r="AB230" s="54"/>
    </row>
    <row r="231" spans="1:28" ht="19.5">
      <c r="A231" s="56">
        <v>57</v>
      </c>
      <c r="B231" s="47" t="s">
        <v>115</v>
      </c>
      <c r="C231" s="48" t="s">
        <v>182</v>
      </c>
      <c r="D231" s="48">
        <v>0</v>
      </c>
      <c r="E231" s="70">
        <v>13</v>
      </c>
      <c r="F231" s="70">
        <v>10</v>
      </c>
      <c r="G231" s="71">
        <f>SUM(E231:F231)</f>
        <v>23</v>
      </c>
      <c r="H231" s="70">
        <v>6</v>
      </c>
      <c r="I231" s="70">
        <v>6</v>
      </c>
      <c r="J231" s="70">
        <v>5</v>
      </c>
      <c r="K231" s="70">
        <v>5</v>
      </c>
      <c r="L231" s="70">
        <v>3</v>
      </c>
      <c r="M231" s="70">
        <v>5</v>
      </c>
      <c r="N231" s="71">
        <f>SUM(H231:M231)</f>
        <v>30</v>
      </c>
      <c r="O231" s="70">
        <v>0</v>
      </c>
      <c r="P231" s="70">
        <v>0</v>
      </c>
      <c r="Q231" s="70">
        <v>0</v>
      </c>
      <c r="R231" s="71">
        <f>SUM(O231:Q231)</f>
        <v>0</v>
      </c>
      <c r="S231" s="70">
        <f>G231+N231+R231</f>
        <v>53</v>
      </c>
      <c r="U231" s="55"/>
      <c r="V231" s="55"/>
      <c r="W231" s="55"/>
      <c r="X231" s="55"/>
      <c r="Y231" s="55"/>
      <c r="Z231" s="55"/>
      <c r="AA231" s="54"/>
      <c r="AB231" s="54"/>
    </row>
    <row r="232" spans="1:28" ht="19.5">
      <c r="A232" s="57"/>
      <c r="B232" s="50" t="s">
        <v>116</v>
      </c>
      <c r="C232" s="48" t="s">
        <v>183</v>
      </c>
      <c r="D232" s="48">
        <v>0</v>
      </c>
      <c r="E232" s="70">
        <v>3</v>
      </c>
      <c r="F232" s="70">
        <v>5</v>
      </c>
      <c r="G232" s="71">
        <f>SUM(E232:F232)</f>
        <v>8</v>
      </c>
      <c r="H232" s="70">
        <v>2</v>
      </c>
      <c r="I232" s="70">
        <v>4</v>
      </c>
      <c r="J232" s="70">
        <v>0</v>
      </c>
      <c r="K232" s="70">
        <v>3</v>
      </c>
      <c r="L232" s="70">
        <v>4</v>
      </c>
      <c r="M232" s="70">
        <v>1</v>
      </c>
      <c r="N232" s="71">
        <f>SUM(H232:M232)</f>
        <v>14</v>
      </c>
      <c r="O232" s="70">
        <v>0</v>
      </c>
      <c r="P232" s="70">
        <v>0</v>
      </c>
      <c r="Q232" s="70">
        <v>0</v>
      </c>
      <c r="R232" s="71">
        <f>SUM(O232:Q232)</f>
        <v>0</v>
      </c>
      <c r="S232" s="70">
        <f>G232+N232+R232</f>
        <v>22</v>
      </c>
      <c r="U232" s="55"/>
      <c r="V232" s="55"/>
      <c r="W232" s="55"/>
      <c r="X232" s="55"/>
      <c r="Y232" s="55"/>
      <c r="Z232" s="55"/>
      <c r="AA232" s="54"/>
      <c r="AB232" s="54"/>
    </row>
    <row r="233" spans="1:28" ht="19.5">
      <c r="A233" s="57"/>
      <c r="B233" s="50"/>
      <c r="C233" s="51" t="s">
        <v>3</v>
      </c>
      <c r="D233" s="48">
        <v>0</v>
      </c>
      <c r="E233" s="71">
        <f>SUM(E231:E232)</f>
        <v>16</v>
      </c>
      <c r="F233" s="71">
        <f t="shared" ref="F233:Q233" si="58">SUM(F231:F232)</f>
        <v>15</v>
      </c>
      <c r="G233" s="71">
        <f t="shared" si="58"/>
        <v>31</v>
      </c>
      <c r="H233" s="71">
        <f t="shared" si="58"/>
        <v>8</v>
      </c>
      <c r="I233" s="71">
        <f t="shared" si="58"/>
        <v>10</v>
      </c>
      <c r="J233" s="71">
        <f t="shared" si="58"/>
        <v>5</v>
      </c>
      <c r="K233" s="71">
        <f t="shared" si="58"/>
        <v>8</v>
      </c>
      <c r="L233" s="71">
        <f t="shared" si="58"/>
        <v>7</v>
      </c>
      <c r="M233" s="71">
        <f t="shared" si="58"/>
        <v>6</v>
      </c>
      <c r="N233" s="71">
        <f t="shared" si="58"/>
        <v>44</v>
      </c>
      <c r="O233" s="71">
        <f t="shared" si="58"/>
        <v>0</v>
      </c>
      <c r="P233" s="71">
        <f t="shared" si="58"/>
        <v>0</v>
      </c>
      <c r="Q233" s="71">
        <f t="shared" si="58"/>
        <v>0</v>
      </c>
      <c r="R233" s="71">
        <f>SUM(O233:Q233)</f>
        <v>0</v>
      </c>
      <c r="S233" s="71">
        <f>G233+N233+R233</f>
        <v>75</v>
      </c>
      <c r="U233" s="54"/>
      <c r="V233" s="54"/>
      <c r="W233" s="54"/>
      <c r="X233" s="54"/>
      <c r="Y233" s="54"/>
      <c r="Z233" s="54"/>
      <c r="AA233" s="54"/>
      <c r="AB233" s="54"/>
    </row>
    <row r="234" spans="1:28" ht="19.5">
      <c r="A234" s="58"/>
      <c r="B234" s="52"/>
      <c r="C234" s="53" t="s">
        <v>4</v>
      </c>
      <c r="D234" s="48">
        <v>0</v>
      </c>
      <c r="E234" s="70">
        <v>1</v>
      </c>
      <c r="F234" s="70">
        <v>1</v>
      </c>
      <c r="G234" s="71">
        <f>SUM(E234:F234)</f>
        <v>2</v>
      </c>
      <c r="H234" s="70">
        <v>1</v>
      </c>
      <c r="I234" s="70">
        <v>1</v>
      </c>
      <c r="J234" s="70">
        <v>1</v>
      </c>
      <c r="K234" s="70">
        <v>1</v>
      </c>
      <c r="L234" s="70">
        <v>1</v>
      </c>
      <c r="M234" s="70">
        <v>1</v>
      </c>
      <c r="N234" s="71">
        <f>SUM(H234:M234)</f>
        <v>6</v>
      </c>
      <c r="O234" s="70">
        <v>0</v>
      </c>
      <c r="P234" s="70">
        <v>0</v>
      </c>
      <c r="Q234" s="70">
        <v>0</v>
      </c>
      <c r="R234" s="71">
        <v>0</v>
      </c>
      <c r="S234" s="70">
        <f>SUM(G234+N234+R234)</f>
        <v>8</v>
      </c>
      <c r="U234" s="54"/>
      <c r="V234" s="54"/>
      <c r="W234" s="54"/>
      <c r="X234" s="54"/>
      <c r="Y234" s="54"/>
      <c r="Z234" s="54"/>
      <c r="AA234" s="54"/>
    </row>
    <row r="235" spans="1:28" ht="19.5">
      <c r="A235" s="56">
        <v>58</v>
      </c>
      <c r="B235" s="47" t="s">
        <v>117</v>
      </c>
      <c r="C235" s="48" t="s">
        <v>182</v>
      </c>
      <c r="D235" s="48">
        <v>0</v>
      </c>
      <c r="E235" s="70">
        <v>5</v>
      </c>
      <c r="F235" s="70">
        <v>3</v>
      </c>
      <c r="G235" s="71">
        <f>SUM(E235:F235)</f>
        <v>8</v>
      </c>
      <c r="H235" s="70">
        <v>5</v>
      </c>
      <c r="I235" s="70">
        <v>3</v>
      </c>
      <c r="J235" s="70">
        <v>2</v>
      </c>
      <c r="K235" s="70">
        <v>2</v>
      </c>
      <c r="L235" s="70">
        <v>3</v>
      </c>
      <c r="M235" s="70">
        <v>3</v>
      </c>
      <c r="N235" s="71">
        <f>SUM(H235:M235)</f>
        <v>18</v>
      </c>
      <c r="O235" s="70">
        <v>0</v>
      </c>
      <c r="P235" s="70">
        <v>0</v>
      </c>
      <c r="Q235" s="70">
        <v>0</v>
      </c>
      <c r="R235" s="71">
        <f>SUM(O235:Q235)</f>
        <v>0</v>
      </c>
      <c r="S235" s="70">
        <f>G235+N235+R235</f>
        <v>26</v>
      </c>
      <c r="U235" s="55"/>
      <c r="V235" s="55"/>
      <c r="W235" s="55"/>
      <c r="X235" s="55"/>
      <c r="Y235" s="55"/>
      <c r="Z235" s="55"/>
      <c r="AA235" s="54"/>
    </row>
    <row r="236" spans="1:28" ht="19.5">
      <c r="A236" s="57"/>
      <c r="B236" s="50" t="s">
        <v>118</v>
      </c>
      <c r="C236" s="48" t="s">
        <v>183</v>
      </c>
      <c r="D236" s="48">
        <v>0</v>
      </c>
      <c r="E236" s="70">
        <v>11</v>
      </c>
      <c r="F236" s="70">
        <v>2</v>
      </c>
      <c r="G236" s="71">
        <f>SUM(E236:F236)</f>
        <v>13</v>
      </c>
      <c r="H236" s="70">
        <v>2</v>
      </c>
      <c r="I236" s="70">
        <v>2</v>
      </c>
      <c r="J236" s="70">
        <v>3</v>
      </c>
      <c r="K236" s="70">
        <v>2</v>
      </c>
      <c r="L236" s="70">
        <v>4</v>
      </c>
      <c r="M236" s="70">
        <v>0</v>
      </c>
      <c r="N236" s="71">
        <f>SUM(H236:M236)</f>
        <v>13</v>
      </c>
      <c r="O236" s="70">
        <v>0</v>
      </c>
      <c r="P236" s="70">
        <v>0</v>
      </c>
      <c r="Q236" s="70">
        <v>0</v>
      </c>
      <c r="R236" s="71">
        <f>SUM(O236:Q236)</f>
        <v>0</v>
      </c>
      <c r="S236" s="70">
        <f>G236+N236+R236</f>
        <v>26</v>
      </c>
      <c r="U236" s="55"/>
      <c r="V236" s="55"/>
      <c r="W236" s="55"/>
      <c r="X236" s="55"/>
      <c r="Y236" s="55"/>
      <c r="Z236" s="55"/>
      <c r="AA236" s="54"/>
    </row>
    <row r="237" spans="1:28" ht="19.5">
      <c r="A237" s="57"/>
      <c r="B237" s="50"/>
      <c r="C237" s="51" t="s">
        <v>3</v>
      </c>
      <c r="D237" s="48">
        <v>0</v>
      </c>
      <c r="E237" s="71">
        <f>SUM(E235:E236)</f>
        <v>16</v>
      </c>
      <c r="F237" s="71">
        <f t="shared" ref="F237:R237" si="59">SUM(F235:F236)</f>
        <v>5</v>
      </c>
      <c r="G237" s="71">
        <f t="shared" si="59"/>
        <v>21</v>
      </c>
      <c r="H237" s="71">
        <f t="shared" si="59"/>
        <v>7</v>
      </c>
      <c r="I237" s="71">
        <f t="shared" si="59"/>
        <v>5</v>
      </c>
      <c r="J237" s="71">
        <f t="shared" si="59"/>
        <v>5</v>
      </c>
      <c r="K237" s="71">
        <f t="shared" si="59"/>
        <v>4</v>
      </c>
      <c r="L237" s="71">
        <f t="shared" si="59"/>
        <v>7</v>
      </c>
      <c r="M237" s="71">
        <f t="shared" si="59"/>
        <v>3</v>
      </c>
      <c r="N237" s="71">
        <f t="shared" si="59"/>
        <v>31</v>
      </c>
      <c r="O237" s="71">
        <f t="shared" si="59"/>
        <v>0</v>
      </c>
      <c r="P237" s="71">
        <f t="shared" si="59"/>
        <v>0</v>
      </c>
      <c r="Q237" s="71">
        <f t="shared" si="59"/>
        <v>0</v>
      </c>
      <c r="R237" s="71">
        <f t="shared" si="59"/>
        <v>0</v>
      </c>
      <c r="S237" s="71">
        <f>G237+N237+R237</f>
        <v>52</v>
      </c>
      <c r="U237" s="54"/>
      <c r="V237" s="54"/>
      <c r="W237" s="54"/>
      <c r="X237" s="54"/>
      <c r="Y237" s="54"/>
      <c r="Z237" s="54"/>
      <c r="AA237" s="54"/>
    </row>
    <row r="238" spans="1:28" ht="19.5">
      <c r="A238" s="58"/>
      <c r="B238" s="52"/>
      <c r="C238" s="53" t="s">
        <v>4</v>
      </c>
      <c r="D238" s="48">
        <v>0</v>
      </c>
      <c r="E238" s="70">
        <v>1</v>
      </c>
      <c r="F238" s="70">
        <v>1</v>
      </c>
      <c r="G238" s="71">
        <f>SUM(E238:F238)</f>
        <v>2</v>
      </c>
      <c r="H238" s="70">
        <v>1</v>
      </c>
      <c r="I238" s="70">
        <v>1</v>
      </c>
      <c r="J238" s="70">
        <v>1</v>
      </c>
      <c r="K238" s="70">
        <v>1</v>
      </c>
      <c r="L238" s="70">
        <v>1</v>
      </c>
      <c r="M238" s="70">
        <v>1</v>
      </c>
      <c r="N238" s="71">
        <f>SUM(H238:M238)</f>
        <v>6</v>
      </c>
      <c r="O238" s="70">
        <v>0</v>
      </c>
      <c r="P238" s="70">
        <v>0</v>
      </c>
      <c r="Q238" s="70">
        <v>0</v>
      </c>
      <c r="R238" s="71">
        <v>0</v>
      </c>
      <c r="S238" s="70">
        <f>SUM(G238+N238+R238)</f>
        <v>8</v>
      </c>
      <c r="U238" s="54"/>
      <c r="V238" s="54"/>
      <c r="W238" s="54"/>
      <c r="X238" s="54"/>
      <c r="Y238" s="54"/>
      <c r="Z238" s="54"/>
      <c r="AA238" s="54"/>
      <c r="AB238" s="54"/>
    </row>
    <row r="239" spans="1:28" ht="19.5">
      <c r="A239" s="56">
        <v>59</v>
      </c>
      <c r="B239" s="47" t="s">
        <v>119</v>
      </c>
      <c r="C239" s="48" t="s">
        <v>182</v>
      </c>
      <c r="D239" s="48">
        <v>0</v>
      </c>
      <c r="E239" s="70">
        <v>4</v>
      </c>
      <c r="F239" s="70">
        <v>7</v>
      </c>
      <c r="G239" s="71">
        <f>SUM(E239:F239)</f>
        <v>11</v>
      </c>
      <c r="H239" s="70">
        <v>5</v>
      </c>
      <c r="I239" s="70">
        <v>4</v>
      </c>
      <c r="J239" s="70">
        <v>0</v>
      </c>
      <c r="K239" s="70">
        <v>3</v>
      </c>
      <c r="L239" s="70">
        <v>5</v>
      </c>
      <c r="M239" s="70">
        <v>3</v>
      </c>
      <c r="N239" s="71">
        <f>SUM(H239:M239)</f>
        <v>20</v>
      </c>
      <c r="O239" s="70">
        <v>0</v>
      </c>
      <c r="P239" s="70">
        <v>0</v>
      </c>
      <c r="Q239" s="70">
        <v>0</v>
      </c>
      <c r="R239" s="71">
        <f>SUM(O239:Q239)</f>
        <v>0</v>
      </c>
      <c r="S239" s="70">
        <f>G239+N239+R239</f>
        <v>31</v>
      </c>
      <c r="U239" s="55"/>
      <c r="V239" s="55"/>
      <c r="W239" s="55"/>
      <c r="X239" s="55"/>
      <c r="Y239" s="55"/>
      <c r="Z239" s="55"/>
      <c r="AA239" s="54"/>
      <c r="AB239" s="54"/>
    </row>
    <row r="240" spans="1:28" ht="19.5">
      <c r="A240" s="57"/>
      <c r="B240" s="50" t="s">
        <v>120</v>
      </c>
      <c r="C240" s="48" t="s">
        <v>183</v>
      </c>
      <c r="D240" s="48">
        <v>0</v>
      </c>
      <c r="E240" s="70">
        <v>3</v>
      </c>
      <c r="F240" s="70">
        <v>3</v>
      </c>
      <c r="G240" s="71">
        <f>SUM(E240:F240)</f>
        <v>6</v>
      </c>
      <c r="H240" s="70">
        <v>1</v>
      </c>
      <c r="I240" s="70">
        <v>3</v>
      </c>
      <c r="J240" s="70">
        <v>2</v>
      </c>
      <c r="K240" s="70">
        <v>2</v>
      </c>
      <c r="L240" s="70">
        <v>4</v>
      </c>
      <c r="M240" s="70">
        <v>3</v>
      </c>
      <c r="N240" s="71">
        <f>SUM(H240:M240)</f>
        <v>15</v>
      </c>
      <c r="O240" s="70">
        <v>0</v>
      </c>
      <c r="P240" s="70">
        <v>0</v>
      </c>
      <c r="Q240" s="70">
        <v>0</v>
      </c>
      <c r="R240" s="71">
        <f>SUM(O240:Q240)</f>
        <v>0</v>
      </c>
      <c r="S240" s="70">
        <f>G240+N240+R240</f>
        <v>21</v>
      </c>
      <c r="U240" s="55"/>
      <c r="V240" s="55"/>
      <c r="W240" s="55"/>
      <c r="X240" s="55"/>
      <c r="Y240" s="55"/>
      <c r="Z240" s="55"/>
      <c r="AA240" s="54"/>
      <c r="AB240" s="54"/>
    </row>
    <row r="241" spans="1:28" ht="19.5">
      <c r="A241" s="57"/>
      <c r="B241" s="50"/>
      <c r="C241" s="51" t="s">
        <v>3</v>
      </c>
      <c r="D241" s="48">
        <v>0</v>
      </c>
      <c r="E241" s="71">
        <f>SUM(E239:E240)</f>
        <v>7</v>
      </c>
      <c r="F241" s="71">
        <f t="shared" ref="F241:R241" si="60">SUM(F239:F240)</f>
        <v>10</v>
      </c>
      <c r="G241" s="71">
        <f t="shared" si="60"/>
        <v>17</v>
      </c>
      <c r="H241" s="71">
        <f t="shared" si="60"/>
        <v>6</v>
      </c>
      <c r="I241" s="71">
        <f t="shared" si="60"/>
        <v>7</v>
      </c>
      <c r="J241" s="71">
        <f t="shared" si="60"/>
        <v>2</v>
      </c>
      <c r="K241" s="71">
        <f t="shared" si="60"/>
        <v>5</v>
      </c>
      <c r="L241" s="71">
        <f t="shared" si="60"/>
        <v>9</v>
      </c>
      <c r="M241" s="71">
        <f t="shared" si="60"/>
        <v>6</v>
      </c>
      <c r="N241" s="71">
        <f t="shared" si="60"/>
        <v>35</v>
      </c>
      <c r="O241" s="71">
        <f t="shared" si="60"/>
        <v>0</v>
      </c>
      <c r="P241" s="71">
        <f t="shared" si="60"/>
        <v>0</v>
      </c>
      <c r="Q241" s="71">
        <f t="shared" si="60"/>
        <v>0</v>
      </c>
      <c r="R241" s="71">
        <f t="shared" si="60"/>
        <v>0</v>
      </c>
      <c r="S241" s="71">
        <f>G241+N241+R241</f>
        <v>52</v>
      </c>
      <c r="U241" s="54"/>
      <c r="V241" s="54"/>
      <c r="W241" s="54"/>
      <c r="X241" s="54"/>
      <c r="Y241" s="54"/>
      <c r="Z241" s="54"/>
      <c r="AA241" s="54"/>
      <c r="AB241" s="54"/>
    </row>
    <row r="242" spans="1:28" ht="19.5">
      <c r="A242" s="58"/>
      <c r="B242" s="52"/>
      <c r="C242" s="53" t="s">
        <v>4</v>
      </c>
      <c r="D242" s="48">
        <v>0</v>
      </c>
      <c r="E242" s="70">
        <v>1</v>
      </c>
      <c r="F242" s="70">
        <v>1</v>
      </c>
      <c r="G242" s="71">
        <f>SUM(E242:F242)</f>
        <v>2</v>
      </c>
      <c r="H242" s="70">
        <v>1</v>
      </c>
      <c r="I242" s="70">
        <v>1</v>
      </c>
      <c r="J242" s="70">
        <v>1</v>
      </c>
      <c r="K242" s="70">
        <v>1</v>
      </c>
      <c r="L242" s="70">
        <v>1</v>
      </c>
      <c r="M242" s="70">
        <v>1</v>
      </c>
      <c r="N242" s="71">
        <f>SUM(H242:M242)</f>
        <v>6</v>
      </c>
      <c r="O242" s="70">
        <v>0</v>
      </c>
      <c r="P242" s="70">
        <v>0</v>
      </c>
      <c r="Q242" s="70">
        <v>0</v>
      </c>
      <c r="R242" s="71">
        <v>0</v>
      </c>
      <c r="S242" s="70">
        <f>SUM(G242+N242+R242)</f>
        <v>8</v>
      </c>
      <c r="U242" s="54"/>
      <c r="V242" s="54"/>
      <c r="W242" s="54"/>
      <c r="X242" s="54"/>
      <c r="Y242" s="54"/>
      <c r="Z242" s="54"/>
      <c r="AA242" s="54"/>
      <c r="AB242" s="54"/>
    </row>
    <row r="243" spans="1:28" ht="19.5">
      <c r="A243" s="56">
        <v>60</v>
      </c>
      <c r="B243" s="47" t="s">
        <v>121</v>
      </c>
      <c r="C243" s="48" t="s">
        <v>182</v>
      </c>
      <c r="D243" s="48">
        <v>0</v>
      </c>
      <c r="E243" s="70">
        <v>24</v>
      </c>
      <c r="F243" s="70">
        <v>32</v>
      </c>
      <c r="G243" s="71">
        <f>SUM(E243:F243)</f>
        <v>56</v>
      </c>
      <c r="H243" s="70">
        <v>16</v>
      </c>
      <c r="I243" s="70">
        <v>16</v>
      </c>
      <c r="J243" s="70">
        <v>15</v>
      </c>
      <c r="K243" s="70">
        <v>12</v>
      </c>
      <c r="L243" s="70">
        <v>16</v>
      </c>
      <c r="M243" s="70">
        <v>23</v>
      </c>
      <c r="N243" s="71">
        <f>SUM(H243:M243)</f>
        <v>98</v>
      </c>
      <c r="O243" s="70">
        <v>0</v>
      </c>
      <c r="P243" s="70">
        <v>0</v>
      </c>
      <c r="Q243" s="70">
        <v>0</v>
      </c>
      <c r="R243" s="71">
        <f>SUM(O243:Q243)</f>
        <v>0</v>
      </c>
      <c r="S243" s="70">
        <f>G243+N243+R243</f>
        <v>154</v>
      </c>
      <c r="U243" s="55"/>
      <c r="V243" s="55"/>
      <c r="W243" s="55"/>
      <c r="X243" s="55"/>
      <c r="Y243" s="55"/>
      <c r="Z243" s="55"/>
      <c r="AA243" s="54"/>
      <c r="AB243" s="54"/>
    </row>
    <row r="244" spans="1:28" ht="19.5">
      <c r="A244" s="57"/>
      <c r="B244" s="50" t="s">
        <v>122</v>
      </c>
      <c r="C244" s="48" t="s">
        <v>183</v>
      </c>
      <c r="D244" s="48">
        <v>0</v>
      </c>
      <c r="E244" s="70">
        <v>19</v>
      </c>
      <c r="F244" s="70">
        <v>16</v>
      </c>
      <c r="G244" s="71">
        <f>SUM(E244:F244)</f>
        <v>35</v>
      </c>
      <c r="H244" s="70">
        <v>26</v>
      </c>
      <c r="I244" s="70">
        <v>10</v>
      </c>
      <c r="J244" s="70">
        <v>10</v>
      </c>
      <c r="K244" s="70">
        <v>10</v>
      </c>
      <c r="L244" s="70">
        <v>11</v>
      </c>
      <c r="M244" s="70">
        <v>21</v>
      </c>
      <c r="N244" s="71">
        <f>SUM(H244:M244)</f>
        <v>88</v>
      </c>
      <c r="O244" s="70">
        <v>0</v>
      </c>
      <c r="P244" s="70">
        <v>0</v>
      </c>
      <c r="Q244" s="70">
        <v>0</v>
      </c>
      <c r="R244" s="71">
        <f>SUM(O244:Q244)</f>
        <v>0</v>
      </c>
      <c r="S244" s="70">
        <f>G244+N244+R244</f>
        <v>123</v>
      </c>
      <c r="U244" s="55"/>
      <c r="V244" s="55"/>
      <c r="W244" s="55"/>
      <c r="X244" s="55"/>
      <c r="Y244" s="55"/>
      <c r="Z244" s="55"/>
      <c r="AA244" s="54"/>
      <c r="AB244" s="54"/>
    </row>
    <row r="245" spans="1:28" ht="19.5">
      <c r="A245" s="57"/>
      <c r="B245" s="50"/>
      <c r="C245" s="51" t="s">
        <v>3</v>
      </c>
      <c r="D245" s="48">
        <v>0</v>
      </c>
      <c r="E245" s="71">
        <f>SUM(E243:E244)</f>
        <v>43</v>
      </c>
      <c r="F245" s="71">
        <f t="shared" ref="F245:M245" si="61">SUM(F243:F244)</f>
        <v>48</v>
      </c>
      <c r="G245" s="71">
        <f t="shared" si="61"/>
        <v>91</v>
      </c>
      <c r="H245" s="71">
        <f t="shared" si="61"/>
        <v>42</v>
      </c>
      <c r="I245" s="71">
        <f t="shared" si="61"/>
        <v>26</v>
      </c>
      <c r="J245" s="71">
        <f t="shared" si="61"/>
        <v>25</v>
      </c>
      <c r="K245" s="71">
        <f t="shared" si="61"/>
        <v>22</v>
      </c>
      <c r="L245" s="71">
        <f t="shared" si="61"/>
        <v>27</v>
      </c>
      <c r="M245" s="71">
        <f t="shared" si="61"/>
        <v>44</v>
      </c>
      <c r="N245" s="71">
        <f>SUM(N243:N244)</f>
        <v>186</v>
      </c>
      <c r="O245" s="71">
        <v>0</v>
      </c>
      <c r="P245" s="71">
        <v>0</v>
      </c>
      <c r="Q245" s="71">
        <v>0</v>
      </c>
      <c r="R245" s="71">
        <f>SUM(O245:Q245)</f>
        <v>0</v>
      </c>
      <c r="S245" s="71">
        <f>G245+N245+R245</f>
        <v>277</v>
      </c>
      <c r="U245" s="54"/>
      <c r="V245" s="54"/>
      <c r="W245" s="54"/>
      <c r="X245" s="54"/>
      <c r="Y245" s="54"/>
      <c r="Z245" s="54"/>
      <c r="AA245" s="54"/>
      <c r="AB245" s="54"/>
    </row>
    <row r="246" spans="1:28" ht="19.5">
      <c r="A246" s="58"/>
      <c r="B246" s="52"/>
      <c r="C246" s="48" t="s">
        <v>4</v>
      </c>
      <c r="D246" s="48">
        <v>0</v>
      </c>
      <c r="E246" s="70">
        <v>2</v>
      </c>
      <c r="F246" s="70">
        <v>2</v>
      </c>
      <c r="G246" s="71">
        <f>SUM(E246:F246)</f>
        <v>4</v>
      </c>
      <c r="H246" s="70">
        <v>1</v>
      </c>
      <c r="I246" s="70">
        <v>1</v>
      </c>
      <c r="J246" s="70">
        <v>1</v>
      </c>
      <c r="K246" s="70">
        <v>1</v>
      </c>
      <c r="L246" s="70">
        <v>1</v>
      </c>
      <c r="M246" s="70">
        <v>2</v>
      </c>
      <c r="N246" s="71">
        <f>SUM(H246:M246)</f>
        <v>7</v>
      </c>
      <c r="O246" s="70">
        <v>0</v>
      </c>
      <c r="P246" s="70">
        <v>0</v>
      </c>
      <c r="Q246" s="70">
        <v>0</v>
      </c>
      <c r="R246" s="71">
        <v>0</v>
      </c>
      <c r="S246" s="70">
        <f>SUM(G246+N246+R246)</f>
        <v>11</v>
      </c>
    </row>
    <row r="247" spans="1:28" ht="19.5">
      <c r="A247" s="56">
        <v>61</v>
      </c>
      <c r="B247" s="47" t="s">
        <v>123</v>
      </c>
      <c r="C247" s="48" t="s">
        <v>182</v>
      </c>
      <c r="D247" s="48">
        <v>0</v>
      </c>
      <c r="E247" s="70">
        <v>43</v>
      </c>
      <c r="F247" s="70">
        <v>34</v>
      </c>
      <c r="G247" s="71">
        <f>SUM(E247:F247)</f>
        <v>77</v>
      </c>
      <c r="H247" s="70">
        <v>51</v>
      </c>
      <c r="I247" s="70">
        <v>45</v>
      </c>
      <c r="J247" s="70">
        <v>53</v>
      </c>
      <c r="K247" s="70">
        <v>38</v>
      </c>
      <c r="L247" s="70">
        <v>47</v>
      </c>
      <c r="M247" s="70">
        <v>47</v>
      </c>
      <c r="N247" s="71">
        <f>SUM(H247:M247)</f>
        <v>281</v>
      </c>
      <c r="O247" s="70">
        <v>0</v>
      </c>
      <c r="P247" s="70">
        <v>0</v>
      </c>
      <c r="Q247" s="70">
        <v>0</v>
      </c>
      <c r="R247" s="71">
        <f>SUM(O247:Q247)</f>
        <v>0</v>
      </c>
      <c r="S247" s="70">
        <f>G247+N247+R247</f>
        <v>358</v>
      </c>
      <c r="U247" s="55"/>
      <c r="V247" s="55"/>
      <c r="W247" s="55"/>
      <c r="X247" s="55"/>
      <c r="Y247" s="55"/>
      <c r="Z247" s="55"/>
      <c r="AA247" s="54"/>
    </row>
    <row r="248" spans="1:28" ht="19.5">
      <c r="A248" s="57"/>
      <c r="B248" s="50" t="s">
        <v>124</v>
      </c>
      <c r="C248" s="48" t="s">
        <v>183</v>
      </c>
      <c r="D248" s="48">
        <v>0</v>
      </c>
      <c r="E248" s="70">
        <v>42</v>
      </c>
      <c r="F248" s="70">
        <v>47</v>
      </c>
      <c r="G248" s="71">
        <f>SUM(E248:F248)</f>
        <v>89</v>
      </c>
      <c r="H248" s="70">
        <v>39</v>
      </c>
      <c r="I248" s="70">
        <v>38</v>
      </c>
      <c r="J248" s="70">
        <v>55</v>
      </c>
      <c r="K248" s="70">
        <v>45</v>
      </c>
      <c r="L248" s="70">
        <v>48</v>
      </c>
      <c r="M248" s="70">
        <v>49</v>
      </c>
      <c r="N248" s="71">
        <f>SUM(H248:M248)</f>
        <v>274</v>
      </c>
      <c r="O248" s="70">
        <v>0</v>
      </c>
      <c r="P248" s="70">
        <v>0</v>
      </c>
      <c r="Q248" s="70">
        <v>0</v>
      </c>
      <c r="R248" s="71">
        <f>SUM(O248:Q248)</f>
        <v>0</v>
      </c>
      <c r="S248" s="70">
        <f>G248+N248+R248</f>
        <v>363</v>
      </c>
      <c r="U248" s="55"/>
      <c r="V248" s="55"/>
      <c r="W248" s="55"/>
      <c r="X248" s="55"/>
      <c r="Y248" s="55"/>
      <c r="Z248" s="55"/>
      <c r="AA248" s="54"/>
    </row>
    <row r="249" spans="1:28" ht="19.5">
      <c r="A249" s="57"/>
      <c r="B249" s="50"/>
      <c r="C249" s="51" t="s">
        <v>3</v>
      </c>
      <c r="D249" s="48">
        <v>0</v>
      </c>
      <c r="E249" s="71">
        <f>SUM(E247:E248)</f>
        <v>85</v>
      </c>
      <c r="F249" s="71">
        <f t="shared" ref="F249:R249" si="62">SUM(F247:F248)</f>
        <v>81</v>
      </c>
      <c r="G249" s="71">
        <f t="shared" si="62"/>
        <v>166</v>
      </c>
      <c r="H249" s="71">
        <f t="shared" si="62"/>
        <v>90</v>
      </c>
      <c r="I249" s="71">
        <f t="shared" si="62"/>
        <v>83</v>
      </c>
      <c r="J249" s="71">
        <f t="shared" si="62"/>
        <v>108</v>
      </c>
      <c r="K249" s="71">
        <f t="shared" si="62"/>
        <v>83</v>
      </c>
      <c r="L249" s="71">
        <f t="shared" si="62"/>
        <v>95</v>
      </c>
      <c r="M249" s="71">
        <f t="shared" si="62"/>
        <v>96</v>
      </c>
      <c r="N249" s="71">
        <f t="shared" si="62"/>
        <v>555</v>
      </c>
      <c r="O249" s="71">
        <f t="shared" si="62"/>
        <v>0</v>
      </c>
      <c r="P249" s="71">
        <f t="shared" si="62"/>
        <v>0</v>
      </c>
      <c r="Q249" s="71">
        <f t="shared" si="62"/>
        <v>0</v>
      </c>
      <c r="R249" s="71">
        <f t="shared" si="62"/>
        <v>0</v>
      </c>
      <c r="S249" s="71">
        <f>G249+N249+R249</f>
        <v>721</v>
      </c>
      <c r="U249" s="54"/>
      <c r="V249" s="54"/>
      <c r="W249" s="54"/>
      <c r="X249" s="54"/>
      <c r="Y249" s="54"/>
      <c r="Z249" s="54"/>
      <c r="AA249" s="54"/>
    </row>
    <row r="250" spans="1:28" ht="19.5">
      <c r="A250" s="58"/>
      <c r="B250" s="52"/>
      <c r="C250" s="53" t="s">
        <v>4</v>
      </c>
      <c r="D250" s="48">
        <v>0</v>
      </c>
      <c r="E250" s="70">
        <v>3</v>
      </c>
      <c r="F250" s="70">
        <v>3</v>
      </c>
      <c r="G250" s="71">
        <f>SUM(E250:F250)</f>
        <v>6</v>
      </c>
      <c r="H250" s="70">
        <v>3</v>
      </c>
      <c r="I250" s="70">
        <v>2</v>
      </c>
      <c r="J250" s="70">
        <v>3</v>
      </c>
      <c r="K250" s="70">
        <v>2</v>
      </c>
      <c r="L250" s="70">
        <v>3</v>
      </c>
      <c r="M250" s="70">
        <v>3</v>
      </c>
      <c r="N250" s="71">
        <f>SUM(H250:M250)</f>
        <v>16</v>
      </c>
      <c r="O250" s="70">
        <v>0</v>
      </c>
      <c r="P250" s="70">
        <v>0</v>
      </c>
      <c r="Q250" s="70">
        <v>0</v>
      </c>
      <c r="R250" s="71">
        <v>0</v>
      </c>
      <c r="S250" s="70">
        <f>SUM(G250+N250+R250)</f>
        <v>22</v>
      </c>
      <c r="U250" s="54"/>
      <c r="V250" s="54"/>
      <c r="W250" s="54"/>
      <c r="X250" s="54"/>
      <c r="Y250" s="54"/>
      <c r="Z250" s="54"/>
      <c r="AA250" s="54"/>
    </row>
    <row r="251" spans="1:28" ht="19.5">
      <c r="A251" s="56">
        <v>62</v>
      </c>
      <c r="B251" s="47" t="s">
        <v>125</v>
      </c>
      <c r="C251" s="48" t="s">
        <v>182</v>
      </c>
      <c r="D251" s="48">
        <v>0</v>
      </c>
      <c r="E251" s="70">
        <v>16</v>
      </c>
      <c r="F251" s="70">
        <v>12</v>
      </c>
      <c r="G251" s="71">
        <f>SUM(E251:F251)</f>
        <v>28</v>
      </c>
      <c r="H251" s="70">
        <v>17</v>
      </c>
      <c r="I251" s="70">
        <v>5</v>
      </c>
      <c r="J251" s="70">
        <v>4</v>
      </c>
      <c r="K251" s="70">
        <v>9</v>
      </c>
      <c r="L251" s="70">
        <v>2</v>
      </c>
      <c r="M251" s="70">
        <v>2</v>
      </c>
      <c r="N251" s="71">
        <f>SUM(H251:M251)</f>
        <v>39</v>
      </c>
      <c r="O251" s="70">
        <v>0</v>
      </c>
      <c r="P251" s="70">
        <v>0</v>
      </c>
      <c r="Q251" s="70">
        <v>0</v>
      </c>
      <c r="R251" s="71">
        <f>SUM(O251:Q251)</f>
        <v>0</v>
      </c>
      <c r="S251" s="70">
        <f>G251+N251+R251</f>
        <v>67</v>
      </c>
      <c r="U251" s="55"/>
      <c r="V251" s="55"/>
      <c r="W251" s="55"/>
      <c r="X251" s="55"/>
      <c r="Y251" s="55"/>
      <c r="Z251" s="55"/>
      <c r="AA251" s="54"/>
    </row>
    <row r="252" spans="1:28" ht="19.5">
      <c r="A252" s="57"/>
      <c r="B252" s="50" t="s">
        <v>126</v>
      </c>
      <c r="C252" s="48" t="s">
        <v>183</v>
      </c>
      <c r="D252" s="48">
        <v>0</v>
      </c>
      <c r="E252" s="70">
        <v>10</v>
      </c>
      <c r="F252" s="70">
        <v>9</v>
      </c>
      <c r="G252" s="71">
        <f>SUM(E252:F252)</f>
        <v>19</v>
      </c>
      <c r="H252" s="70">
        <v>12</v>
      </c>
      <c r="I252" s="70">
        <v>11</v>
      </c>
      <c r="J252" s="70">
        <v>5</v>
      </c>
      <c r="K252" s="70">
        <v>5</v>
      </c>
      <c r="L252" s="70">
        <v>2</v>
      </c>
      <c r="M252" s="70">
        <v>4</v>
      </c>
      <c r="N252" s="71">
        <f>SUM(H252:M252)</f>
        <v>39</v>
      </c>
      <c r="O252" s="70">
        <v>0</v>
      </c>
      <c r="P252" s="70">
        <v>0</v>
      </c>
      <c r="Q252" s="70">
        <v>0</v>
      </c>
      <c r="R252" s="71">
        <f>SUM(O252:Q252)</f>
        <v>0</v>
      </c>
      <c r="S252" s="70">
        <f>G252+N252+R252</f>
        <v>58</v>
      </c>
      <c r="U252" s="55"/>
      <c r="V252" s="55"/>
      <c r="W252" s="55"/>
      <c r="X252" s="55"/>
      <c r="Y252" s="55"/>
      <c r="Z252" s="55"/>
      <c r="AA252" s="54"/>
    </row>
    <row r="253" spans="1:28" ht="19.5">
      <c r="A253" s="57"/>
      <c r="B253" s="50"/>
      <c r="C253" s="51" t="s">
        <v>3</v>
      </c>
      <c r="D253" s="48">
        <v>0</v>
      </c>
      <c r="E253" s="71">
        <f>SUM(E251:E252)</f>
        <v>26</v>
      </c>
      <c r="F253" s="71">
        <f t="shared" ref="F253:R253" si="63">SUM(F251:F252)</f>
        <v>21</v>
      </c>
      <c r="G253" s="71">
        <f t="shared" si="63"/>
        <v>47</v>
      </c>
      <c r="H253" s="71">
        <f t="shared" si="63"/>
        <v>29</v>
      </c>
      <c r="I253" s="71">
        <f t="shared" si="63"/>
        <v>16</v>
      </c>
      <c r="J253" s="71">
        <f t="shared" si="63"/>
        <v>9</v>
      </c>
      <c r="K253" s="71">
        <f t="shared" si="63"/>
        <v>14</v>
      </c>
      <c r="L253" s="71">
        <f t="shared" si="63"/>
        <v>4</v>
      </c>
      <c r="M253" s="71">
        <f t="shared" si="63"/>
        <v>6</v>
      </c>
      <c r="N253" s="71">
        <f t="shared" si="63"/>
        <v>78</v>
      </c>
      <c r="O253" s="71">
        <f t="shared" si="63"/>
        <v>0</v>
      </c>
      <c r="P253" s="71">
        <f t="shared" si="63"/>
        <v>0</v>
      </c>
      <c r="Q253" s="71">
        <f t="shared" si="63"/>
        <v>0</v>
      </c>
      <c r="R253" s="71">
        <f t="shared" si="63"/>
        <v>0</v>
      </c>
      <c r="S253" s="71">
        <f>G253+N253+R253</f>
        <v>125</v>
      </c>
      <c r="U253" s="54"/>
      <c r="V253" s="54"/>
      <c r="W253" s="54"/>
      <c r="X253" s="54"/>
      <c r="Y253" s="54"/>
      <c r="Z253" s="54"/>
      <c r="AA253" s="54"/>
    </row>
    <row r="254" spans="1:28" ht="19.5">
      <c r="A254" s="58"/>
      <c r="B254" s="52"/>
      <c r="C254" s="53" t="s">
        <v>4</v>
      </c>
      <c r="D254" s="48">
        <v>0</v>
      </c>
      <c r="E254" s="70">
        <v>1</v>
      </c>
      <c r="F254" s="70">
        <v>1</v>
      </c>
      <c r="G254" s="71">
        <f>SUM(E254:F254)</f>
        <v>2</v>
      </c>
      <c r="H254" s="70">
        <v>1</v>
      </c>
      <c r="I254" s="70">
        <v>1</v>
      </c>
      <c r="J254" s="70">
        <v>1</v>
      </c>
      <c r="K254" s="70">
        <v>1</v>
      </c>
      <c r="L254" s="70">
        <v>1</v>
      </c>
      <c r="M254" s="70">
        <v>1</v>
      </c>
      <c r="N254" s="71">
        <f>SUM(H254:M254)</f>
        <v>6</v>
      </c>
      <c r="O254" s="70">
        <v>0</v>
      </c>
      <c r="P254" s="70">
        <v>0</v>
      </c>
      <c r="Q254" s="70">
        <v>0</v>
      </c>
      <c r="R254" s="71">
        <v>0</v>
      </c>
      <c r="S254" s="70">
        <f>SUM(G254+N254+R254)</f>
        <v>8</v>
      </c>
    </row>
    <row r="255" spans="1:28" ht="19.5">
      <c r="A255" s="56">
        <v>63</v>
      </c>
      <c r="B255" s="47" t="s">
        <v>127</v>
      </c>
      <c r="C255" s="48" t="s">
        <v>182</v>
      </c>
      <c r="D255" s="48">
        <v>0</v>
      </c>
      <c r="E255" s="70">
        <v>19</v>
      </c>
      <c r="F255" s="70">
        <v>18</v>
      </c>
      <c r="G255" s="71">
        <f>SUM(E255:F255)</f>
        <v>37</v>
      </c>
      <c r="H255" s="70">
        <v>12</v>
      </c>
      <c r="I255" s="70">
        <v>11</v>
      </c>
      <c r="J255" s="70">
        <v>15</v>
      </c>
      <c r="K255" s="70">
        <v>10</v>
      </c>
      <c r="L255" s="70">
        <v>12</v>
      </c>
      <c r="M255" s="70">
        <v>6</v>
      </c>
      <c r="N255" s="71">
        <f>SUM(H255:M255)</f>
        <v>66</v>
      </c>
      <c r="O255" s="70">
        <v>0</v>
      </c>
      <c r="P255" s="70">
        <v>0</v>
      </c>
      <c r="Q255" s="70">
        <v>0</v>
      </c>
      <c r="R255" s="71">
        <f>SUM(O255:Q255)</f>
        <v>0</v>
      </c>
      <c r="S255" s="70">
        <f>G255+N255+R255</f>
        <v>103</v>
      </c>
      <c r="U255" s="55"/>
      <c r="V255" s="55"/>
      <c r="W255" s="55"/>
      <c r="X255" s="55"/>
      <c r="Y255" s="55"/>
      <c r="Z255" s="55"/>
      <c r="AA255" s="54"/>
    </row>
    <row r="256" spans="1:28" ht="19.5">
      <c r="A256" s="57"/>
      <c r="B256" s="50" t="s">
        <v>128</v>
      </c>
      <c r="C256" s="48" t="s">
        <v>183</v>
      </c>
      <c r="D256" s="48">
        <v>0</v>
      </c>
      <c r="E256" s="70">
        <v>18</v>
      </c>
      <c r="F256" s="70">
        <v>16</v>
      </c>
      <c r="G256" s="71">
        <f>SUM(E256:F256)</f>
        <v>34</v>
      </c>
      <c r="H256" s="70">
        <v>14</v>
      </c>
      <c r="I256" s="70">
        <v>12</v>
      </c>
      <c r="J256" s="70">
        <v>11</v>
      </c>
      <c r="K256" s="70">
        <v>13</v>
      </c>
      <c r="L256" s="70">
        <v>14</v>
      </c>
      <c r="M256" s="70">
        <v>8</v>
      </c>
      <c r="N256" s="71">
        <f>SUM(H256:M256)</f>
        <v>72</v>
      </c>
      <c r="O256" s="70">
        <v>0</v>
      </c>
      <c r="P256" s="70">
        <v>0</v>
      </c>
      <c r="Q256" s="70">
        <v>0</v>
      </c>
      <c r="R256" s="71">
        <f>SUM(O256:Q256)</f>
        <v>0</v>
      </c>
      <c r="S256" s="70">
        <f>G256+N256+R256</f>
        <v>106</v>
      </c>
      <c r="U256" s="55"/>
      <c r="V256" s="55"/>
      <c r="W256" s="55"/>
      <c r="X256" s="55"/>
      <c r="Y256" s="55"/>
      <c r="Z256" s="55"/>
      <c r="AA256" s="54"/>
    </row>
    <row r="257" spans="1:27" ht="19.5">
      <c r="A257" s="57"/>
      <c r="B257" s="50"/>
      <c r="C257" s="51" t="s">
        <v>3</v>
      </c>
      <c r="D257" s="48">
        <v>0</v>
      </c>
      <c r="E257" s="71">
        <f>SUM(E255:E256)</f>
        <v>37</v>
      </c>
      <c r="F257" s="71">
        <f t="shared" ref="F257:R257" si="64">SUM(F255:F256)</f>
        <v>34</v>
      </c>
      <c r="G257" s="71">
        <f t="shared" si="64"/>
        <v>71</v>
      </c>
      <c r="H257" s="71">
        <f t="shared" si="64"/>
        <v>26</v>
      </c>
      <c r="I257" s="71">
        <f t="shared" si="64"/>
        <v>23</v>
      </c>
      <c r="J257" s="71">
        <f t="shared" si="64"/>
        <v>26</v>
      </c>
      <c r="K257" s="71">
        <f t="shared" si="64"/>
        <v>23</v>
      </c>
      <c r="L257" s="71">
        <f t="shared" si="64"/>
        <v>26</v>
      </c>
      <c r="M257" s="71">
        <f t="shared" si="64"/>
        <v>14</v>
      </c>
      <c r="N257" s="71">
        <f t="shared" si="64"/>
        <v>138</v>
      </c>
      <c r="O257" s="71">
        <f t="shared" si="64"/>
        <v>0</v>
      </c>
      <c r="P257" s="71">
        <f t="shared" si="64"/>
        <v>0</v>
      </c>
      <c r="Q257" s="71">
        <f t="shared" si="64"/>
        <v>0</v>
      </c>
      <c r="R257" s="71">
        <f t="shared" si="64"/>
        <v>0</v>
      </c>
      <c r="S257" s="71">
        <f>G257+N257+R257</f>
        <v>209</v>
      </c>
      <c r="U257" s="54"/>
      <c r="V257" s="54"/>
      <c r="W257" s="54"/>
      <c r="X257" s="54"/>
      <c r="Y257" s="54"/>
      <c r="Z257" s="54"/>
      <c r="AA257" s="54"/>
    </row>
    <row r="258" spans="1:27" ht="19.5">
      <c r="A258" s="58"/>
      <c r="B258" s="52"/>
      <c r="C258" s="53" t="s">
        <v>4</v>
      </c>
      <c r="D258" s="48">
        <v>0</v>
      </c>
      <c r="E258" s="70">
        <v>1</v>
      </c>
      <c r="F258" s="70">
        <v>1</v>
      </c>
      <c r="G258" s="71">
        <f>SUM(E258:F258)</f>
        <v>2</v>
      </c>
      <c r="H258" s="70">
        <v>1</v>
      </c>
      <c r="I258" s="70">
        <v>1</v>
      </c>
      <c r="J258" s="70">
        <v>1</v>
      </c>
      <c r="K258" s="70">
        <v>1</v>
      </c>
      <c r="L258" s="70">
        <v>1</v>
      </c>
      <c r="M258" s="70">
        <v>1</v>
      </c>
      <c r="N258" s="71">
        <f>SUM(H258:M258)</f>
        <v>6</v>
      </c>
      <c r="O258" s="70">
        <v>0</v>
      </c>
      <c r="P258" s="70">
        <v>0</v>
      </c>
      <c r="Q258" s="70">
        <v>0</v>
      </c>
      <c r="R258" s="71">
        <v>0</v>
      </c>
      <c r="S258" s="70">
        <f>SUM(G258+N258+R258)</f>
        <v>8</v>
      </c>
      <c r="U258" s="54"/>
      <c r="V258" s="54"/>
      <c r="W258" s="54"/>
      <c r="X258" s="54"/>
      <c r="Y258" s="54"/>
      <c r="Z258" s="54"/>
      <c r="AA258" s="54"/>
    </row>
    <row r="259" spans="1:27" ht="19.5">
      <c r="A259" s="56">
        <v>64</v>
      </c>
      <c r="B259" s="47" t="s">
        <v>129</v>
      </c>
      <c r="C259" s="48" t="s">
        <v>182</v>
      </c>
      <c r="D259" s="48">
        <v>0</v>
      </c>
      <c r="E259" s="70">
        <v>14</v>
      </c>
      <c r="F259" s="70">
        <v>3</v>
      </c>
      <c r="G259" s="70">
        <f>SUM(E259:F259)</f>
        <v>17</v>
      </c>
      <c r="H259" s="70">
        <v>5</v>
      </c>
      <c r="I259" s="70">
        <v>8</v>
      </c>
      <c r="J259" s="70">
        <v>7</v>
      </c>
      <c r="K259" s="70">
        <v>6</v>
      </c>
      <c r="L259" s="70">
        <v>7</v>
      </c>
      <c r="M259" s="70">
        <v>7</v>
      </c>
      <c r="N259" s="70">
        <f>SUM(H259:M259)</f>
        <v>40</v>
      </c>
      <c r="O259" s="70">
        <v>0</v>
      </c>
      <c r="P259" s="70">
        <v>0</v>
      </c>
      <c r="Q259" s="70">
        <v>0</v>
      </c>
      <c r="R259" s="70">
        <f>SUM(O259:Q259)</f>
        <v>0</v>
      </c>
      <c r="S259" s="70">
        <f>G259+N259+R259</f>
        <v>57</v>
      </c>
      <c r="U259" s="55"/>
      <c r="V259" s="55"/>
      <c r="W259" s="55"/>
      <c r="X259" s="55"/>
      <c r="Y259" s="55"/>
      <c r="Z259" s="55"/>
      <c r="AA259" s="54"/>
    </row>
    <row r="260" spans="1:27" ht="19.5">
      <c r="A260" s="57"/>
      <c r="B260" s="50" t="s">
        <v>130</v>
      </c>
      <c r="C260" s="48" t="s">
        <v>183</v>
      </c>
      <c r="D260" s="48">
        <v>0</v>
      </c>
      <c r="E260" s="70">
        <v>15</v>
      </c>
      <c r="F260" s="70">
        <v>4</v>
      </c>
      <c r="G260" s="70">
        <f>SUM(E260:F260)</f>
        <v>19</v>
      </c>
      <c r="H260" s="70">
        <v>6</v>
      </c>
      <c r="I260" s="70">
        <v>4</v>
      </c>
      <c r="J260" s="70">
        <v>2</v>
      </c>
      <c r="K260" s="70">
        <v>4</v>
      </c>
      <c r="L260" s="70">
        <v>4</v>
      </c>
      <c r="M260" s="70">
        <v>5</v>
      </c>
      <c r="N260" s="70">
        <f>SUM(H260:M260)</f>
        <v>25</v>
      </c>
      <c r="O260" s="70">
        <v>0</v>
      </c>
      <c r="P260" s="70">
        <v>0</v>
      </c>
      <c r="Q260" s="70">
        <v>0</v>
      </c>
      <c r="R260" s="70">
        <f>SUM(O260:Q260)</f>
        <v>0</v>
      </c>
      <c r="S260" s="70">
        <f>G260+N260+R260</f>
        <v>44</v>
      </c>
      <c r="U260" s="55"/>
      <c r="V260" s="55"/>
      <c r="W260" s="55"/>
      <c r="X260" s="55"/>
      <c r="Y260" s="55"/>
      <c r="Z260" s="55"/>
      <c r="AA260" s="54"/>
    </row>
    <row r="261" spans="1:27" ht="19.5">
      <c r="A261" s="57"/>
      <c r="B261" s="50"/>
      <c r="C261" s="51" t="s">
        <v>3</v>
      </c>
      <c r="D261" s="48">
        <v>0</v>
      </c>
      <c r="E261" s="71">
        <f>SUM(E259:E260)</f>
        <v>29</v>
      </c>
      <c r="F261" s="71">
        <f t="shared" ref="F261:R261" si="65">SUM(F259:F260)</f>
        <v>7</v>
      </c>
      <c r="G261" s="71">
        <f t="shared" si="65"/>
        <v>36</v>
      </c>
      <c r="H261" s="71">
        <f t="shared" si="65"/>
        <v>11</v>
      </c>
      <c r="I261" s="71">
        <f t="shared" si="65"/>
        <v>12</v>
      </c>
      <c r="J261" s="71">
        <f t="shared" si="65"/>
        <v>9</v>
      </c>
      <c r="K261" s="71">
        <f t="shared" si="65"/>
        <v>10</v>
      </c>
      <c r="L261" s="71">
        <f t="shared" si="65"/>
        <v>11</v>
      </c>
      <c r="M261" s="71">
        <f t="shared" si="65"/>
        <v>12</v>
      </c>
      <c r="N261" s="71">
        <f t="shared" si="65"/>
        <v>65</v>
      </c>
      <c r="O261" s="71">
        <f t="shared" si="65"/>
        <v>0</v>
      </c>
      <c r="P261" s="71">
        <f t="shared" si="65"/>
        <v>0</v>
      </c>
      <c r="Q261" s="71">
        <f t="shared" si="65"/>
        <v>0</v>
      </c>
      <c r="R261" s="71">
        <f t="shared" si="65"/>
        <v>0</v>
      </c>
      <c r="S261" s="71">
        <f>G261+N261+R261</f>
        <v>101</v>
      </c>
      <c r="U261" s="54"/>
      <c r="V261" s="54"/>
      <c r="W261" s="54"/>
      <c r="X261" s="54"/>
      <c r="Y261" s="54"/>
      <c r="Z261" s="54"/>
      <c r="AA261" s="54"/>
    </row>
    <row r="262" spans="1:27" ht="19.5">
      <c r="A262" s="58"/>
      <c r="B262" s="52"/>
      <c r="C262" s="53" t="s">
        <v>4</v>
      </c>
      <c r="D262" s="48">
        <v>0</v>
      </c>
      <c r="E262" s="70">
        <v>1</v>
      </c>
      <c r="F262" s="70">
        <v>1</v>
      </c>
      <c r="G262" s="70">
        <f>SUM(E262:F262)</f>
        <v>2</v>
      </c>
      <c r="H262" s="70">
        <v>1</v>
      </c>
      <c r="I262" s="70">
        <v>1</v>
      </c>
      <c r="J262" s="70">
        <v>1</v>
      </c>
      <c r="K262" s="70">
        <v>1</v>
      </c>
      <c r="L262" s="70">
        <v>1</v>
      </c>
      <c r="M262" s="70">
        <v>1</v>
      </c>
      <c r="N262" s="70">
        <f>SUM(H262:M262)</f>
        <v>6</v>
      </c>
      <c r="O262" s="70">
        <v>0</v>
      </c>
      <c r="P262" s="70">
        <v>0</v>
      </c>
      <c r="Q262" s="70">
        <v>0</v>
      </c>
      <c r="R262" s="70">
        <v>0</v>
      </c>
      <c r="S262" s="70">
        <f>SUM(G262+N262+R262)</f>
        <v>8</v>
      </c>
    </row>
    <row r="263" spans="1:27" ht="19.5">
      <c r="A263" s="56">
        <v>65</v>
      </c>
      <c r="B263" s="47" t="s">
        <v>131</v>
      </c>
      <c r="C263" s="48" t="s">
        <v>182</v>
      </c>
      <c r="D263" s="48">
        <v>0</v>
      </c>
      <c r="E263" s="70">
        <v>8</v>
      </c>
      <c r="F263" s="70">
        <v>7</v>
      </c>
      <c r="G263" s="71">
        <f t="shared" ref="G263:G268" si="66">SUM(E263:F263)</f>
        <v>15</v>
      </c>
      <c r="H263" s="70">
        <v>6</v>
      </c>
      <c r="I263" s="70">
        <v>7</v>
      </c>
      <c r="J263" s="70">
        <v>6</v>
      </c>
      <c r="K263" s="70">
        <v>5</v>
      </c>
      <c r="L263" s="70">
        <v>5</v>
      </c>
      <c r="M263" s="70">
        <v>7</v>
      </c>
      <c r="N263" s="70">
        <f>SUM(H263:M263)</f>
        <v>36</v>
      </c>
      <c r="O263" s="70">
        <v>0</v>
      </c>
      <c r="P263" s="70">
        <v>0</v>
      </c>
      <c r="Q263" s="70">
        <v>0</v>
      </c>
      <c r="R263" s="71">
        <f>SUM(O263:Q263)</f>
        <v>0</v>
      </c>
      <c r="S263" s="70">
        <f>G263+N263+R263</f>
        <v>51</v>
      </c>
      <c r="U263" s="55"/>
      <c r="V263" s="55"/>
      <c r="W263" s="55"/>
      <c r="X263" s="55"/>
      <c r="Y263" s="55"/>
      <c r="Z263" s="55"/>
    </row>
    <row r="264" spans="1:27" ht="19.5">
      <c r="A264" s="57"/>
      <c r="B264" s="50" t="s">
        <v>132</v>
      </c>
      <c r="C264" s="48" t="s">
        <v>183</v>
      </c>
      <c r="D264" s="48">
        <v>0</v>
      </c>
      <c r="E264" s="70">
        <v>7</v>
      </c>
      <c r="F264" s="70">
        <v>0</v>
      </c>
      <c r="G264" s="71">
        <f t="shared" si="66"/>
        <v>7</v>
      </c>
      <c r="H264" s="70">
        <v>3</v>
      </c>
      <c r="I264" s="70">
        <v>5</v>
      </c>
      <c r="J264" s="70">
        <v>4</v>
      </c>
      <c r="K264" s="70">
        <v>3</v>
      </c>
      <c r="L264" s="70">
        <v>0</v>
      </c>
      <c r="M264" s="70">
        <v>8</v>
      </c>
      <c r="N264" s="71">
        <f>SUM(H264:M264)</f>
        <v>23</v>
      </c>
      <c r="O264" s="70">
        <v>0</v>
      </c>
      <c r="P264" s="70">
        <v>0</v>
      </c>
      <c r="Q264" s="70">
        <v>0</v>
      </c>
      <c r="R264" s="71">
        <f>SUM(O264:Q264)</f>
        <v>0</v>
      </c>
      <c r="S264" s="70">
        <f>G264+N264+R264</f>
        <v>30</v>
      </c>
      <c r="U264" s="55"/>
      <c r="V264" s="55"/>
      <c r="W264" s="55"/>
      <c r="X264" s="55"/>
      <c r="Y264" s="55"/>
      <c r="Z264" s="55"/>
    </row>
    <row r="265" spans="1:27" ht="19.5">
      <c r="A265" s="57"/>
      <c r="B265" s="50"/>
      <c r="C265" s="51" t="s">
        <v>3</v>
      </c>
      <c r="D265" s="48">
        <v>0</v>
      </c>
      <c r="E265" s="71">
        <f>SUM(E263:E264)</f>
        <v>15</v>
      </c>
      <c r="F265" s="71">
        <f>SUM(F263:F264)</f>
        <v>7</v>
      </c>
      <c r="G265" s="71">
        <f t="shared" si="66"/>
        <v>22</v>
      </c>
      <c r="H265" s="71">
        <f t="shared" ref="H265:N265" si="67">SUM(H263:H264)</f>
        <v>9</v>
      </c>
      <c r="I265" s="71">
        <f t="shared" si="67"/>
        <v>12</v>
      </c>
      <c r="J265" s="71">
        <f t="shared" si="67"/>
        <v>10</v>
      </c>
      <c r="K265" s="71">
        <f t="shared" si="67"/>
        <v>8</v>
      </c>
      <c r="L265" s="71">
        <f t="shared" si="67"/>
        <v>5</v>
      </c>
      <c r="M265" s="71">
        <f t="shared" si="67"/>
        <v>15</v>
      </c>
      <c r="N265" s="71">
        <f t="shared" si="67"/>
        <v>59</v>
      </c>
      <c r="O265" s="71">
        <v>0</v>
      </c>
      <c r="P265" s="71">
        <v>0</v>
      </c>
      <c r="Q265" s="71">
        <v>0</v>
      </c>
      <c r="R265" s="71">
        <f>SUM(O265:Q265)</f>
        <v>0</v>
      </c>
      <c r="S265" s="71">
        <f>G265+N265+R265</f>
        <v>81</v>
      </c>
    </row>
    <row r="266" spans="1:27" ht="19.5">
      <c r="A266" s="58"/>
      <c r="B266" s="52"/>
      <c r="C266" s="53" t="s">
        <v>4</v>
      </c>
      <c r="D266" s="48">
        <v>0</v>
      </c>
      <c r="E266" s="70">
        <v>1</v>
      </c>
      <c r="F266" s="70">
        <v>1</v>
      </c>
      <c r="G266" s="71">
        <f t="shared" si="66"/>
        <v>2</v>
      </c>
      <c r="H266" s="70">
        <v>1</v>
      </c>
      <c r="I266" s="70">
        <v>1</v>
      </c>
      <c r="J266" s="70">
        <v>1</v>
      </c>
      <c r="K266" s="70">
        <v>1</v>
      </c>
      <c r="L266" s="70">
        <v>1</v>
      </c>
      <c r="M266" s="70">
        <v>1</v>
      </c>
      <c r="N266" s="71">
        <f>SUM(H266:M266)</f>
        <v>6</v>
      </c>
      <c r="O266" s="70">
        <v>0</v>
      </c>
      <c r="P266" s="70">
        <v>0</v>
      </c>
      <c r="Q266" s="70">
        <v>0</v>
      </c>
      <c r="R266" s="71">
        <v>0</v>
      </c>
      <c r="S266" s="70">
        <f>SUM(G266+N266+R266)</f>
        <v>8</v>
      </c>
      <c r="U266" s="54"/>
      <c r="V266" s="54"/>
      <c r="W266" s="54"/>
      <c r="X266" s="54"/>
      <c r="Y266" s="54"/>
      <c r="Z266" s="54"/>
      <c r="AA266" s="54"/>
    </row>
    <row r="267" spans="1:27" ht="19.5">
      <c r="A267" s="56">
        <v>66</v>
      </c>
      <c r="B267" s="47" t="s">
        <v>133</v>
      </c>
      <c r="C267" s="48" t="s">
        <v>182</v>
      </c>
      <c r="D267" s="48">
        <v>0</v>
      </c>
      <c r="E267" s="70">
        <v>8</v>
      </c>
      <c r="F267" s="70">
        <v>6</v>
      </c>
      <c r="G267" s="71">
        <f t="shared" si="66"/>
        <v>14</v>
      </c>
      <c r="H267" s="70">
        <v>8</v>
      </c>
      <c r="I267" s="70">
        <v>7</v>
      </c>
      <c r="J267" s="70">
        <v>11</v>
      </c>
      <c r="K267" s="70">
        <v>4</v>
      </c>
      <c r="L267" s="70">
        <v>7</v>
      </c>
      <c r="M267" s="70">
        <v>4</v>
      </c>
      <c r="N267" s="71">
        <f>SUM(H267:M267)</f>
        <v>41</v>
      </c>
      <c r="O267" s="70">
        <v>0</v>
      </c>
      <c r="P267" s="70">
        <v>0</v>
      </c>
      <c r="Q267" s="70">
        <v>0</v>
      </c>
      <c r="R267" s="71">
        <f>SUM(O267:Q267)</f>
        <v>0</v>
      </c>
      <c r="S267" s="70">
        <f>G267+N267+R267</f>
        <v>55</v>
      </c>
      <c r="U267" s="55"/>
      <c r="V267" s="55"/>
      <c r="W267" s="55"/>
      <c r="X267" s="55"/>
      <c r="Y267" s="55"/>
      <c r="Z267" s="55"/>
      <c r="AA267" s="54"/>
    </row>
    <row r="268" spans="1:27" ht="19.5">
      <c r="A268" s="57"/>
      <c r="B268" s="50" t="s">
        <v>134</v>
      </c>
      <c r="C268" s="48" t="s">
        <v>183</v>
      </c>
      <c r="D268" s="48">
        <v>0</v>
      </c>
      <c r="E268" s="70">
        <v>9</v>
      </c>
      <c r="F268" s="70">
        <v>8</v>
      </c>
      <c r="G268" s="71">
        <f t="shared" si="66"/>
        <v>17</v>
      </c>
      <c r="H268" s="70">
        <v>3</v>
      </c>
      <c r="I268" s="70">
        <v>11</v>
      </c>
      <c r="J268" s="70">
        <v>2</v>
      </c>
      <c r="K268" s="70">
        <v>9</v>
      </c>
      <c r="L268" s="70">
        <v>5</v>
      </c>
      <c r="M268" s="70">
        <v>10</v>
      </c>
      <c r="N268" s="71">
        <f>SUM(H268:M268)</f>
        <v>40</v>
      </c>
      <c r="O268" s="70">
        <v>0</v>
      </c>
      <c r="P268" s="70">
        <v>0</v>
      </c>
      <c r="Q268" s="70">
        <v>0</v>
      </c>
      <c r="R268" s="71">
        <f>SUM(O268:Q268)</f>
        <v>0</v>
      </c>
      <c r="S268" s="70">
        <f>G268+N268+R268</f>
        <v>57</v>
      </c>
      <c r="U268" s="55"/>
      <c r="V268" s="55"/>
      <c r="W268" s="55"/>
      <c r="X268" s="55"/>
      <c r="Y268" s="55"/>
      <c r="Z268" s="55"/>
      <c r="AA268" s="54"/>
    </row>
    <row r="269" spans="1:27" ht="19.5">
      <c r="A269" s="57"/>
      <c r="B269" s="50"/>
      <c r="C269" s="51" t="s">
        <v>3</v>
      </c>
      <c r="D269" s="48">
        <v>0</v>
      </c>
      <c r="E269" s="51">
        <f t="shared" ref="E269:R269" si="68">SUM(E267:E268)</f>
        <v>17</v>
      </c>
      <c r="F269" s="51">
        <f t="shared" si="68"/>
        <v>14</v>
      </c>
      <c r="G269" s="51">
        <f t="shared" si="68"/>
        <v>31</v>
      </c>
      <c r="H269" s="51">
        <f t="shared" si="68"/>
        <v>11</v>
      </c>
      <c r="I269" s="51">
        <f t="shared" si="68"/>
        <v>18</v>
      </c>
      <c r="J269" s="51">
        <f t="shared" si="68"/>
        <v>13</v>
      </c>
      <c r="K269" s="51">
        <f t="shared" si="68"/>
        <v>13</v>
      </c>
      <c r="L269" s="51">
        <f t="shared" si="68"/>
        <v>12</v>
      </c>
      <c r="M269" s="51">
        <f t="shared" si="68"/>
        <v>14</v>
      </c>
      <c r="N269" s="51">
        <f t="shared" si="68"/>
        <v>81</v>
      </c>
      <c r="O269" s="51">
        <f t="shared" si="68"/>
        <v>0</v>
      </c>
      <c r="P269" s="51">
        <f t="shared" si="68"/>
        <v>0</v>
      </c>
      <c r="Q269" s="51">
        <f t="shared" si="68"/>
        <v>0</v>
      </c>
      <c r="R269" s="51">
        <f t="shared" si="68"/>
        <v>0</v>
      </c>
      <c r="S269" s="71">
        <f>G269+N269+R269</f>
        <v>112</v>
      </c>
      <c r="U269" s="54"/>
      <c r="V269" s="54"/>
      <c r="W269" s="54"/>
      <c r="X269" s="54"/>
      <c r="Y269" s="54"/>
      <c r="Z269" s="54"/>
      <c r="AA269" s="54"/>
    </row>
    <row r="270" spans="1:27" ht="19.5">
      <c r="A270" s="58"/>
      <c r="B270" s="52"/>
      <c r="C270" s="53" t="s">
        <v>4</v>
      </c>
      <c r="D270" s="48">
        <v>0</v>
      </c>
      <c r="E270" s="70">
        <v>1</v>
      </c>
      <c r="F270" s="70">
        <v>1</v>
      </c>
      <c r="G270" s="71">
        <f>SUM(E270:F270)</f>
        <v>2</v>
      </c>
      <c r="H270" s="70">
        <v>1</v>
      </c>
      <c r="I270" s="70">
        <v>1</v>
      </c>
      <c r="J270" s="70">
        <v>1</v>
      </c>
      <c r="K270" s="70">
        <v>1</v>
      </c>
      <c r="L270" s="70">
        <v>1</v>
      </c>
      <c r="M270" s="70">
        <v>1</v>
      </c>
      <c r="N270" s="71">
        <f>SUM(H270:M270)</f>
        <v>6</v>
      </c>
      <c r="O270" s="70">
        <v>0</v>
      </c>
      <c r="P270" s="70">
        <v>0</v>
      </c>
      <c r="Q270" s="70">
        <v>0</v>
      </c>
      <c r="R270" s="71">
        <v>0</v>
      </c>
      <c r="S270" s="70">
        <f>SUM(G270+N270+R270)</f>
        <v>8</v>
      </c>
      <c r="U270" s="54"/>
      <c r="V270" s="54"/>
      <c r="W270" s="54"/>
      <c r="X270" s="54"/>
      <c r="Y270" s="54"/>
      <c r="Z270" s="54"/>
      <c r="AA270" s="54"/>
    </row>
    <row r="271" spans="1:27" ht="19.5">
      <c r="A271" s="56">
        <v>67</v>
      </c>
      <c r="B271" s="47" t="s">
        <v>135</v>
      </c>
      <c r="C271" s="48" t="s">
        <v>182</v>
      </c>
      <c r="D271" s="48">
        <v>0</v>
      </c>
      <c r="E271" s="70">
        <v>8</v>
      </c>
      <c r="F271" s="70">
        <v>8</v>
      </c>
      <c r="G271" s="70">
        <f>SUM(E271:F271)</f>
        <v>16</v>
      </c>
      <c r="H271" s="70">
        <v>8</v>
      </c>
      <c r="I271" s="70">
        <v>9</v>
      </c>
      <c r="J271" s="70">
        <v>3</v>
      </c>
      <c r="K271" s="70">
        <v>6</v>
      </c>
      <c r="L271" s="70">
        <v>7</v>
      </c>
      <c r="M271" s="70">
        <v>5</v>
      </c>
      <c r="N271" s="70">
        <f>SUM(H271:M271)</f>
        <v>38</v>
      </c>
      <c r="O271" s="70">
        <v>13</v>
      </c>
      <c r="P271" s="70">
        <v>6</v>
      </c>
      <c r="Q271" s="70">
        <v>11</v>
      </c>
      <c r="R271" s="70">
        <f>SUM(O271:Q271)</f>
        <v>30</v>
      </c>
      <c r="S271" s="70">
        <f>G271+N271+R271</f>
        <v>84</v>
      </c>
      <c r="U271" s="55"/>
      <c r="V271" s="55"/>
      <c r="W271" s="55"/>
      <c r="X271" s="55"/>
      <c r="Y271" s="55"/>
      <c r="Z271" s="55"/>
      <c r="AA271" s="54"/>
    </row>
    <row r="272" spans="1:27" ht="19.5">
      <c r="A272" s="57"/>
      <c r="B272" s="50" t="s">
        <v>179</v>
      </c>
      <c r="C272" s="48" t="s">
        <v>183</v>
      </c>
      <c r="D272" s="48">
        <v>0</v>
      </c>
      <c r="E272" s="70">
        <v>12</v>
      </c>
      <c r="F272" s="70">
        <v>10</v>
      </c>
      <c r="G272" s="70">
        <f>SUM(E272:F272)</f>
        <v>22</v>
      </c>
      <c r="H272" s="70">
        <v>11</v>
      </c>
      <c r="I272" s="70">
        <v>8</v>
      </c>
      <c r="J272" s="70">
        <v>4</v>
      </c>
      <c r="K272" s="70">
        <v>6</v>
      </c>
      <c r="L272" s="70">
        <v>7</v>
      </c>
      <c r="M272" s="70">
        <v>8</v>
      </c>
      <c r="N272" s="70">
        <f>SUM(H272:M272)</f>
        <v>44</v>
      </c>
      <c r="O272" s="70">
        <v>8</v>
      </c>
      <c r="P272" s="70">
        <v>5</v>
      </c>
      <c r="Q272" s="70">
        <v>3</v>
      </c>
      <c r="R272" s="70">
        <f>SUM(O272:Q272)</f>
        <v>16</v>
      </c>
      <c r="S272" s="70">
        <f>G272+N272+R272</f>
        <v>82</v>
      </c>
      <c r="U272" s="55"/>
      <c r="V272" s="55"/>
      <c r="W272" s="55"/>
      <c r="X272" s="55"/>
      <c r="Y272" s="55"/>
      <c r="Z272" s="55"/>
      <c r="AA272" s="54"/>
    </row>
    <row r="273" spans="1:28" ht="19.5">
      <c r="A273" s="57"/>
      <c r="B273" s="50" t="s">
        <v>180</v>
      </c>
      <c r="C273" s="51" t="s">
        <v>3</v>
      </c>
      <c r="D273" s="48">
        <v>0</v>
      </c>
      <c r="E273" s="71">
        <f>SUM(E271:E272)</f>
        <v>20</v>
      </c>
      <c r="F273" s="71">
        <f t="shared" ref="F273:R273" si="69">SUM(F271:F272)</f>
        <v>18</v>
      </c>
      <c r="G273" s="71">
        <f t="shared" si="69"/>
        <v>38</v>
      </c>
      <c r="H273" s="71">
        <f t="shared" si="69"/>
        <v>19</v>
      </c>
      <c r="I273" s="71">
        <f t="shared" si="69"/>
        <v>17</v>
      </c>
      <c r="J273" s="71">
        <f t="shared" si="69"/>
        <v>7</v>
      </c>
      <c r="K273" s="71">
        <f t="shared" si="69"/>
        <v>12</v>
      </c>
      <c r="L273" s="71">
        <f t="shared" si="69"/>
        <v>14</v>
      </c>
      <c r="M273" s="71">
        <f t="shared" si="69"/>
        <v>13</v>
      </c>
      <c r="N273" s="71">
        <f t="shared" si="69"/>
        <v>82</v>
      </c>
      <c r="O273" s="71">
        <f t="shared" si="69"/>
        <v>21</v>
      </c>
      <c r="P273" s="71">
        <f t="shared" si="69"/>
        <v>11</v>
      </c>
      <c r="Q273" s="71">
        <f t="shared" si="69"/>
        <v>14</v>
      </c>
      <c r="R273" s="71">
        <f t="shared" si="69"/>
        <v>46</v>
      </c>
      <c r="S273" s="71">
        <f>G273+N273+R273</f>
        <v>166</v>
      </c>
      <c r="U273" s="54"/>
      <c r="V273" s="54"/>
      <c r="W273" s="54"/>
      <c r="X273" s="54"/>
      <c r="Y273" s="54"/>
      <c r="Z273" s="54"/>
      <c r="AA273" s="54"/>
    </row>
    <row r="274" spans="1:28" ht="19.5">
      <c r="A274" s="58"/>
      <c r="B274" s="52"/>
      <c r="C274" s="48" t="s">
        <v>4</v>
      </c>
      <c r="D274" s="48">
        <v>0</v>
      </c>
      <c r="E274" s="70">
        <v>1</v>
      </c>
      <c r="F274" s="70">
        <v>1</v>
      </c>
      <c r="G274" s="70">
        <f>SUM(E274:F274)</f>
        <v>2</v>
      </c>
      <c r="H274" s="70">
        <v>1</v>
      </c>
      <c r="I274" s="70">
        <v>1</v>
      </c>
      <c r="J274" s="70">
        <v>1</v>
      </c>
      <c r="K274" s="70">
        <v>1</v>
      </c>
      <c r="L274" s="70">
        <v>1</v>
      </c>
      <c r="M274" s="70">
        <v>1</v>
      </c>
      <c r="N274" s="70">
        <f>SUM(H274:M274)</f>
        <v>6</v>
      </c>
      <c r="O274" s="70">
        <v>1</v>
      </c>
      <c r="P274" s="70">
        <v>1</v>
      </c>
      <c r="Q274" s="70">
        <v>1</v>
      </c>
      <c r="R274" s="70">
        <f>O274+P274+Q274</f>
        <v>3</v>
      </c>
      <c r="S274" s="70">
        <f>SUM(G274+N274+R274)</f>
        <v>11</v>
      </c>
      <c r="U274" s="54"/>
      <c r="V274" s="54"/>
      <c r="W274" s="54"/>
      <c r="X274" s="54"/>
      <c r="Y274" s="54"/>
      <c r="Z274" s="54"/>
      <c r="AA274" s="54"/>
    </row>
    <row r="275" spans="1:28" s="64" customFormat="1" ht="19.5">
      <c r="A275" s="56">
        <v>68</v>
      </c>
      <c r="B275" s="47" t="s">
        <v>136</v>
      </c>
      <c r="C275" s="48" t="s">
        <v>182</v>
      </c>
      <c r="D275" s="48">
        <v>0</v>
      </c>
      <c r="E275" s="70">
        <v>12</v>
      </c>
      <c r="F275" s="70">
        <v>8</v>
      </c>
      <c r="G275" s="71">
        <f>SUM(E275:F275)</f>
        <v>20</v>
      </c>
      <c r="H275" s="70">
        <v>24</v>
      </c>
      <c r="I275" s="70">
        <v>10</v>
      </c>
      <c r="J275" s="70">
        <v>10</v>
      </c>
      <c r="K275" s="70">
        <v>19</v>
      </c>
      <c r="L275" s="70">
        <v>24</v>
      </c>
      <c r="M275" s="70">
        <v>15</v>
      </c>
      <c r="N275" s="71">
        <f>SUM(H275:M275)</f>
        <v>102</v>
      </c>
      <c r="O275" s="70">
        <v>22</v>
      </c>
      <c r="P275" s="70">
        <v>7</v>
      </c>
      <c r="Q275" s="70">
        <v>9</v>
      </c>
      <c r="R275" s="71">
        <f>SUM(O275:Q275)</f>
        <v>38</v>
      </c>
      <c r="S275" s="70">
        <f>G275+N275+R275</f>
        <v>160</v>
      </c>
      <c r="U275" s="77"/>
      <c r="V275" s="77"/>
      <c r="W275" s="77"/>
      <c r="X275" s="77"/>
      <c r="Y275" s="77"/>
      <c r="Z275" s="77"/>
      <c r="AA275" s="65"/>
    </row>
    <row r="276" spans="1:28" s="64" customFormat="1" ht="19.5">
      <c r="A276" s="57"/>
      <c r="B276" s="50" t="s">
        <v>137</v>
      </c>
      <c r="C276" s="48" t="s">
        <v>183</v>
      </c>
      <c r="D276" s="48">
        <v>0</v>
      </c>
      <c r="E276" s="70">
        <v>15</v>
      </c>
      <c r="F276" s="70">
        <v>13</v>
      </c>
      <c r="G276" s="71">
        <f>SUM(E276:F276)</f>
        <v>28</v>
      </c>
      <c r="H276" s="70">
        <v>8</v>
      </c>
      <c r="I276" s="70">
        <v>8</v>
      </c>
      <c r="J276" s="70">
        <v>22</v>
      </c>
      <c r="K276" s="70">
        <v>10</v>
      </c>
      <c r="L276" s="70">
        <v>5</v>
      </c>
      <c r="M276" s="70">
        <v>18</v>
      </c>
      <c r="N276" s="71">
        <f>SUM(H276:M276)</f>
        <v>71</v>
      </c>
      <c r="O276" s="70">
        <v>12</v>
      </c>
      <c r="P276" s="70">
        <v>15</v>
      </c>
      <c r="Q276" s="70">
        <v>9</v>
      </c>
      <c r="R276" s="71">
        <f>SUM(O276:Q276)</f>
        <v>36</v>
      </c>
      <c r="S276" s="70">
        <f>G276+N276+R276</f>
        <v>135</v>
      </c>
      <c r="U276" s="77"/>
      <c r="V276" s="77"/>
      <c r="W276" s="77"/>
      <c r="X276" s="77"/>
      <c r="Y276" s="77"/>
      <c r="Z276" s="77"/>
      <c r="AA276" s="65"/>
    </row>
    <row r="277" spans="1:28" s="64" customFormat="1" ht="19.5">
      <c r="A277" s="57"/>
      <c r="B277" s="50"/>
      <c r="C277" s="51" t="s">
        <v>3</v>
      </c>
      <c r="D277" s="48">
        <v>0</v>
      </c>
      <c r="E277" s="71">
        <f>SUM(E275:E276)</f>
        <v>27</v>
      </c>
      <c r="F277" s="71">
        <f t="shared" ref="F277:Q277" si="70">SUM(F275:F276)</f>
        <v>21</v>
      </c>
      <c r="G277" s="71">
        <f t="shared" si="70"/>
        <v>48</v>
      </c>
      <c r="H277" s="71">
        <f t="shared" si="70"/>
        <v>32</v>
      </c>
      <c r="I277" s="71">
        <f t="shared" si="70"/>
        <v>18</v>
      </c>
      <c r="J277" s="71">
        <f t="shared" si="70"/>
        <v>32</v>
      </c>
      <c r="K277" s="71">
        <f t="shared" si="70"/>
        <v>29</v>
      </c>
      <c r="L277" s="71">
        <f t="shared" si="70"/>
        <v>29</v>
      </c>
      <c r="M277" s="71">
        <f>SUM(M275:M276)</f>
        <v>33</v>
      </c>
      <c r="N277" s="71">
        <f t="shared" si="70"/>
        <v>173</v>
      </c>
      <c r="O277" s="71">
        <f>SUM(O275:O276)</f>
        <v>34</v>
      </c>
      <c r="P277" s="71">
        <f>SUM(P275:P276)</f>
        <v>22</v>
      </c>
      <c r="Q277" s="71">
        <f t="shared" si="70"/>
        <v>18</v>
      </c>
      <c r="R277" s="71">
        <f>SUM(R275:R276)</f>
        <v>74</v>
      </c>
      <c r="S277" s="71">
        <f>G277+N277+R277</f>
        <v>295</v>
      </c>
      <c r="U277" s="65"/>
      <c r="V277" s="65"/>
      <c r="W277" s="65"/>
      <c r="X277" s="65"/>
      <c r="Y277" s="65"/>
      <c r="Z277" s="65"/>
      <c r="AA277" s="65"/>
    </row>
    <row r="278" spans="1:28" s="64" customFormat="1" ht="19.5">
      <c r="A278" s="58"/>
      <c r="B278" s="52"/>
      <c r="C278" s="53" t="s">
        <v>4</v>
      </c>
      <c r="D278" s="48">
        <v>0</v>
      </c>
      <c r="E278" s="70">
        <v>1</v>
      </c>
      <c r="F278" s="70">
        <v>1</v>
      </c>
      <c r="G278" s="71">
        <f>SUM(E278:F278)</f>
        <v>2</v>
      </c>
      <c r="H278" s="70">
        <v>1</v>
      </c>
      <c r="I278" s="70">
        <v>1</v>
      </c>
      <c r="J278" s="70">
        <v>1</v>
      </c>
      <c r="K278" s="70">
        <v>1</v>
      </c>
      <c r="L278" s="70">
        <v>1</v>
      </c>
      <c r="M278" s="70">
        <v>1</v>
      </c>
      <c r="N278" s="71">
        <f>SUM(H278:M278)</f>
        <v>6</v>
      </c>
      <c r="O278" s="70">
        <v>1</v>
      </c>
      <c r="P278" s="70">
        <v>1</v>
      </c>
      <c r="Q278" s="70">
        <v>1</v>
      </c>
      <c r="R278" s="71">
        <f>SUM(O278:Q278)</f>
        <v>3</v>
      </c>
      <c r="S278" s="70">
        <f>SUM(G278+N278+R278)</f>
        <v>11</v>
      </c>
      <c r="U278" s="65"/>
      <c r="V278" s="65"/>
      <c r="W278" s="65"/>
      <c r="X278" s="65"/>
      <c r="Y278" s="65"/>
      <c r="Z278" s="65"/>
      <c r="AA278" s="65"/>
    </row>
    <row r="279" spans="1:28" ht="19.5">
      <c r="A279" s="56">
        <v>69</v>
      </c>
      <c r="B279" s="47" t="s">
        <v>138</v>
      </c>
      <c r="C279" s="48" t="s">
        <v>182</v>
      </c>
      <c r="D279" s="48">
        <v>0</v>
      </c>
      <c r="E279" s="70">
        <v>11</v>
      </c>
      <c r="F279" s="70">
        <v>11</v>
      </c>
      <c r="G279" s="70">
        <f>SUM(E279:F279)</f>
        <v>22</v>
      </c>
      <c r="H279" s="70">
        <v>9</v>
      </c>
      <c r="I279" s="70">
        <v>2</v>
      </c>
      <c r="J279" s="70">
        <v>8</v>
      </c>
      <c r="K279" s="70">
        <v>6</v>
      </c>
      <c r="L279" s="70">
        <v>1</v>
      </c>
      <c r="M279" s="70">
        <v>6</v>
      </c>
      <c r="N279" s="70">
        <f>SUM(H279:M279)</f>
        <v>32</v>
      </c>
      <c r="O279" s="70">
        <v>0</v>
      </c>
      <c r="P279" s="70">
        <v>0</v>
      </c>
      <c r="Q279" s="70">
        <v>0</v>
      </c>
      <c r="R279" s="70">
        <f>SUM(O279:Q279)</f>
        <v>0</v>
      </c>
      <c r="S279" s="70">
        <f>G279+N279+R279</f>
        <v>54</v>
      </c>
      <c r="U279" s="55"/>
      <c r="V279" s="77"/>
      <c r="W279" s="77"/>
      <c r="X279" s="77"/>
      <c r="Y279" s="77"/>
      <c r="Z279" s="55"/>
      <c r="AA279" s="54"/>
    </row>
    <row r="280" spans="1:28" ht="19.5">
      <c r="A280" s="57"/>
      <c r="B280" s="50" t="s">
        <v>139</v>
      </c>
      <c r="C280" s="48" t="s">
        <v>183</v>
      </c>
      <c r="D280" s="48">
        <v>0</v>
      </c>
      <c r="E280" s="70">
        <v>8</v>
      </c>
      <c r="F280" s="70">
        <v>7</v>
      </c>
      <c r="G280" s="70">
        <f>SUM(E280:F280)</f>
        <v>15</v>
      </c>
      <c r="H280" s="70">
        <v>8</v>
      </c>
      <c r="I280" s="70">
        <v>9</v>
      </c>
      <c r="J280" s="70">
        <v>6</v>
      </c>
      <c r="K280" s="70">
        <v>5</v>
      </c>
      <c r="L280" s="70">
        <v>6</v>
      </c>
      <c r="M280" s="70">
        <v>0</v>
      </c>
      <c r="N280" s="70">
        <f>SUM(H280:M280)</f>
        <v>34</v>
      </c>
      <c r="O280" s="70">
        <v>0</v>
      </c>
      <c r="P280" s="70">
        <v>0</v>
      </c>
      <c r="Q280" s="70">
        <v>0</v>
      </c>
      <c r="R280" s="70">
        <f>SUM(O280:Q280)</f>
        <v>0</v>
      </c>
      <c r="S280" s="70">
        <f>G280+N280+R280</f>
        <v>49</v>
      </c>
      <c r="U280" s="55"/>
      <c r="V280" s="77"/>
      <c r="W280" s="77"/>
      <c r="X280" s="77"/>
      <c r="Y280" s="77"/>
      <c r="Z280" s="55"/>
      <c r="AA280" s="54"/>
    </row>
    <row r="281" spans="1:28" ht="19.5">
      <c r="A281" s="57"/>
      <c r="B281" s="50"/>
      <c r="C281" s="51" t="s">
        <v>3</v>
      </c>
      <c r="D281" s="48">
        <v>0</v>
      </c>
      <c r="E281" s="71">
        <f>SUM(E279:E280)</f>
        <v>19</v>
      </c>
      <c r="F281" s="71">
        <f t="shared" ref="F281:R281" si="71">SUM(F279:F280)</f>
        <v>18</v>
      </c>
      <c r="G281" s="71">
        <f t="shared" si="71"/>
        <v>37</v>
      </c>
      <c r="H281" s="71">
        <f t="shared" si="71"/>
        <v>17</v>
      </c>
      <c r="I281" s="71">
        <f t="shared" si="71"/>
        <v>11</v>
      </c>
      <c r="J281" s="71">
        <f t="shared" si="71"/>
        <v>14</v>
      </c>
      <c r="K281" s="71">
        <f t="shared" si="71"/>
        <v>11</v>
      </c>
      <c r="L281" s="71">
        <f t="shared" si="71"/>
        <v>7</v>
      </c>
      <c r="M281" s="71">
        <f t="shared" si="71"/>
        <v>6</v>
      </c>
      <c r="N281" s="71">
        <f t="shared" si="71"/>
        <v>66</v>
      </c>
      <c r="O281" s="71">
        <f t="shared" si="71"/>
        <v>0</v>
      </c>
      <c r="P281" s="71">
        <f t="shared" si="71"/>
        <v>0</v>
      </c>
      <c r="Q281" s="71">
        <f t="shared" si="71"/>
        <v>0</v>
      </c>
      <c r="R281" s="71">
        <f t="shared" si="71"/>
        <v>0</v>
      </c>
      <c r="S281" s="71">
        <f>G281+N281+R281</f>
        <v>103</v>
      </c>
      <c r="U281" s="54"/>
      <c r="V281" s="54"/>
      <c r="W281" s="54"/>
      <c r="X281" s="54"/>
      <c r="Y281" s="54"/>
      <c r="Z281" s="54"/>
      <c r="AA281" s="54"/>
    </row>
    <row r="282" spans="1:28" ht="19.5">
      <c r="A282" s="58"/>
      <c r="B282" s="52"/>
      <c r="C282" s="53" t="s">
        <v>4</v>
      </c>
      <c r="D282" s="48">
        <v>0</v>
      </c>
      <c r="E282" s="70">
        <v>1</v>
      </c>
      <c r="F282" s="70">
        <v>1</v>
      </c>
      <c r="G282" s="70">
        <f>SUM(E282:F282)</f>
        <v>2</v>
      </c>
      <c r="H282" s="70">
        <v>1</v>
      </c>
      <c r="I282" s="70">
        <v>1</v>
      </c>
      <c r="J282" s="70">
        <v>1</v>
      </c>
      <c r="K282" s="70">
        <v>1</v>
      </c>
      <c r="L282" s="70">
        <v>1</v>
      </c>
      <c r="M282" s="70">
        <v>1</v>
      </c>
      <c r="N282" s="70">
        <f>SUM(H282:M282)</f>
        <v>6</v>
      </c>
      <c r="O282" s="70">
        <v>0</v>
      </c>
      <c r="P282" s="70">
        <v>0</v>
      </c>
      <c r="Q282" s="70">
        <v>0</v>
      </c>
      <c r="R282" s="70">
        <v>0</v>
      </c>
      <c r="S282" s="70">
        <f>SUM(G282+N282+R282)</f>
        <v>8</v>
      </c>
      <c r="U282" s="54"/>
      <c r="V282" s="54"/>
      <c r="W282" s="54"/>
      <c r="X282" s="54"/>
      <c r="Y282" s="54"/>
      <c r="Z282" s="54"/>
      <c r="AA282" s="54"/>
      <c r="AB282" s="54"/>
    </row>
    <row r="283" spans="1:28" ht="19.5">
      <c r="A283" s="56">
        <v>70</v>
      </c>
      <c r="B283" s="47" t="s">
        <v>140</v>
      </c>
      <c r="C283" s="48" t="s">
        <v>182</v>
      </c>
      <c r="D283" s="48">
        <v>0</v>
      </c>
      <c r="E283" s="70">
        <v>6</v>
      </c>
      <c r="F283" s="70">
        <v>12</v>
      </c>
      <c r="G283" s="71">
        <f>SUM(E283:F283)</f>
        <v>18</v>
      </c>
      <c r="H283" s="70">
        <v>18</v>
      </c>
      <c r="I283" s="70">
        <v>10</v>
      </c>
      <c r="J283" s="70">
        <v>14</v>
      </c>
      <c r="K283" s="70">
        <v>5</v>
      </c>
      <c r="L283" s="70">
        <v>9</v>
      </c>
      <c r="M283" s="70">
        <v>7</v>
      </c>
      <c r="N283" s="71">
        <f>SUM(H283:M283)</f>
        <v>63</v>
      </c>
      <c r="O283" s="70">
        <v>0</v>
      </c>
      <c r="P283" s="70">
        <v>0</v>
      </c>
      <c r="Q283" s="70">
        <v>0</v>
      </c>
      <c r="R283" s="71">
        <f>SUM(O283:Q283)</f>
        <v>0</v>
      </c>
      <c r="S283" s="70">
        <f>G283+N283+R283</f>
        <v>81</v>
      </c>
      <c r="U283" s="55"/>
      <c r="V283" s="55"/>
      <c r="W283" s="55"/>
      <c r="X283" s="55"/>
      <c r="Y283" s="55"/>
      <c r="Z283" s="55"/>
      <c r="AA283" s="54"/>
      <c r="AB283" s="54"/>
    </row>
    <row r="284" spans="1:28" ht="19.5">
      <c r="A284" s="57"/>
      <c r="B284" s="50" t="s">
        <v>141</v>
      </c>
      <c r="C284" s="48" t="s">
        <v>183</v>
      </c>
      <c r="D284" s="48">
        <v>0</v>
      </c>
      <c r="E284" s="70">
        <v>5</v>
      </c>
      <c r="F284" s="70">
        <v>3</v>
      </c>
      <c r="G284" s="71">
        <f>SUM(E284:F284)</f>
        <v>8</v>
      </c>
      <c r="H284" s="70">
        <v>9</v>
      </c>
      <c r="I284" s="70">
        <v>7</v>
      </c>
      <c r="J284" s="70">
        <v>10</v>
      </c>
      <c r="K284" s="70">
        <v>7</v>
      </c>
      <c r="L284" s="70">
        <v>7</v>
      </c>
      <c r="M284" s="70">
        <v>10</v>
      </c>
      <c r="N284" s="71">
        <f>SUM(H284:M284)</f>
        <v>50</v>
      </c>
      <c r="O284" s="70">
        <v>0</v>
      </c>
      <c r="P284" s="70">
        <v>0</v>
      </c>
      <c r="Q284" s="70">
        <v>0</v>
      </c>
      <c r="R284" s="71">
        <f>SUM(O284:Q284)</f>
        <v>0</v>
      </c>
      <c r="S284" s="70">
        <f>G284+N284+R284</f>
        <v>58</v>
      </c>
      <c r="U284" s="55"/>
      <c r="V284" s="55"/>
      <c r="W284" s="55"/>
      <c r="X284" s="55"/>
      <c r="Y284" s="55"/>
      <c r="Z284" s="55"/>
      <c r="AA284" s="54"/>
      <c r="AB284" s="54"/>
    </row>
    <row r="285" spans="1:28" ht="19.5">
      <c r="A285" s="57"/>
      <c r="B285" s="50"/>
      <c r="C285" s="51" t="s">
        <v>3</v>
      </c>
      <c r="D285" s="48">
        <v>0</v>
      </c>
      <c r="E285" s="71">
        <f>SUM(E283:E284)</f>
        <v>11</v>
      </c>
      <c r="F285" s="71">
        <f t="shared" ref="F285:R285" si="72">SUM(F283:F284)</f>
        <v>15</v>
      </c>
      <c r="G285" s="71">
        <f t="shared" si="72"/>
        <v>26</v>
      </c>
      <c r="H285" s="71">
        <f t="shared" si="72"/>
        <v>27</v>
      </c>
      <c r="I285" s="71">
        <f t="shared" si="72"/>
        <v>17</v>
      </c>
      <c r="J285" s="71">
        <f t="shared" si="72"/>
        <v>24</v>
      </c>
      <c r="K285" s="71">
        <f t="shared" si="72"/>
        <v>12</v>
      </c>
      <c r="L285" s="71">
        <f t="shared" si="72"/>
        <v>16</v>
      </c>
      <c r="M285" s="71">
        <f t="shared" si="72"/>
        <v>17</v>
      </c>
      <c r="N285" s="71">
        <f t="shared" si="72"/>
        <v>113</v>
      </c>
      <c r="O285" s="71">
        <f t="shared" si="72"/>
        <v>0</v>
      </c>
      <c r="P285" s="71">
        <f t="shared" si="72"/>
        <v>0</v>
      </c>
      <c r="Q285" s="71">
        <f t="shared" si="72"/>
        <v>0</v>
      </c>
      <c r="R285" s="71">
        <f t="shared" si="72"/>
        <v>0</v>
      </c>
      <c r="S285" s="71">
        <f>G285+N285+R285</f>
        <v>139</v>
      </c>
      <c r="U285" s="54"/>
      <c r="V285" s="54"/>
      <c r="W285" s="54"/>
      <c r="X285" s="54"/>
      <c r="Y285" s="54"/>
      <c r="Z285" s="54"/>
      <c r="AA285" s="54"/>
      <c r="AB285" s="54"/>
    </row>
    <row r="286" spans="1:28" ht="19.5">
      <c r="A286" s="58"/>
      <c r="B286" s="52"/>
      <c r="C286" s="53" t="s">
        <v>4</v>
      </c>
      <c r="D286" s="48">
        <v>0</v>
      </c>
      <c r="E286" s="70">
        <v>1</v>
      </c>
      <c r="F286" s="70">
        <v>1</v>
      </c>
      <c r="G286" s="71">
        <f>SUM(E286:F286)</f>
        <v>2</v>
      </c>
      <c r="H286" s="70">
        <v>1</v>
      </c>
      <c r="I286" s="70">
        <v>1</v>
      </c>
      <c r="J286" s="70">
        <v>1</v>
      </c>
      <c r="K286" s="70">
        <v>1</v>
      </c>
      <c r="L286" s="70">
        <v>1</v>
      </c>
      <c r="M286" s="70">
        <v>1</v>
      </c>
      <c r="N286" s="71">
        <f>SUM(H286:M286)</f>
        <v>6</v>
      </c>
      <c r="O286" s="70">
        <v>0</v>
      </c>
      <c r="P286" s="70">
        <v>0</v>
      </c>
      <c r="Q286" s="70">
        <v>0</v>
      </c>
      <c r="R286" s="71">
        <v>0</v>
      </c>
      <c r="S286" s="70">
        <f>SUM(G286+N286+R286)</f>
        <v>8</v>
      </c>
      <c r="U286" s="54"/>
      <c r="V286" s="54"/>
      <c r="W286" s="54"/>
      <c r="X286" s="54"/>
      <c r="Y286" s="54"/>
      <c r="Z286" s="54"/>
      <c r="AA286" s="54"/>
      <c r="AB286" s="54"/>
    </row>
    <row r="287" spans="1:28" ht="19.5">
      <c r="A287" s="56">
        <v>71</v>
      </c>
      <c r="B287" s="47" t="s">
        <v>142</v>
      </c>
      <c r="C287" s="48" t="s">
        <v>182</v>
      </c>
      <c r="D287" s="48">
        <v>0</v>
      </c>
      <c r="E287" s="70">
        <v>16</v>
      </c>
      <c r="F287" s="70">
        <v>12</v>
      </c>
      <c r="G287" s="71">
        <f>SUM(E287:F287)</f>
        <v>28</v>
      </c>
      <c r="H287" s="70">
        <v>15</v>
      </c>
      <c r="I287" s="70">
        <v>18</v>
      </c>
      <c r="J287" s="70">
        <v>17</v>
      </c>
      <c r="K287" s="70">
        <v>16</v>
      </c>
      <c r="L287" s="70">
        <v>15</v>
      </c>
      <c r="M287" s="70">
        <v>19</v>
      </c>
      <c r="N287" s="71">
        <f>SUM(H287:M287)</f>
        <v>100</v>
      </c>
      <c r="O287" s="70">
        <v>4</v>
      </c>
      <c r="P287" s="70">
        <v>18</v>
      </c>
      <c r="Q287" s="70">
        <v>14</v>
      </c>
      <c r="R287" s="71">
        <f>SUM(O287:Q287)</f>
        <v>36</v>
      </c>
      <c r="S287" s="70">
        <f>G287+N287+R287</f>
        <v>164</v>
      </c>
      <c r="U287" s="55"/>
      <c r="V287" s="55"/>
      <c r="W287" s="55"/>
      <c r="X287" s="55"/>
      <c r="Y287" s="55"/>
      <c r="Z287" s="55"/>
      <c r="AA287" s="54"/>
    </row>
    <row r="288" spans="1:28" ht="19.5">
      <c r="A288" s="57"/>
      <c r="B288" s="50" t="s">
        <v>143</v>
      </c>
      <c r="C288" s="48" t="s">
        <v>183</v>
      </c>
      <c r="D288" s="48">
        <v>0</v>
      </c>
      <c r="E288" s="70">
        <v>12</v>
      </c>
      <c r="F288" s="70">
        <v>23</v>
      </c>
      <c r="G288" s="71">
        <f>SUM(E288:F288)</f>
        <v>35</v>
      </c>
      <c r="H288" s="70">
        <v>14</v>
      </c>
      <c r="I288" s="70">
        <v>8</v>
      </c>
      <c r="J288" s="70">
        <v>19</v>
      </c>
      <c r="K288" s="70">
        <v>13</v>
      </c>
      <c r="L288" s="70">
        <v>12</v>
      </c>
      <c r="M288" s="70">
        <v>21</v>
      </c>
      <c r="N288" s="71">
        <f>SUM(H288:M288)</f>
        <v>87</v>
      </c>
      <c r="O288" s="70">
        <v>4</v>
      </c>
      <c r="P288" s="70">
        <v>13</v>
      </c>
      <c r="Q288" s="70">
        <v>6</v>
      </c>
      <c r="R288" s="71">
        <f>SUM(O288:Q288)</f>
        <v>23</v>
      </c>
      <c r="S288" s="70">
        <f>G288+N288+R288</f>
        <v>145</v>
      </c>
      <c r="U288" s="55"/>
      <c r="V288" s="55"/>
      <c r="W288" s="55"/>
      <c r="X288" s="55"/>
      <c r="Y288" s="55"/>
      <c r="Z288" s="55"/>
      <c r="AA288" s="54"/>
    </row>
    <row r="289" spans="1:28" ht="19.5">
      <c r="A289" s="60"/>
      <c r="B289" s="61"/>
      <c r="C289" s="51" t="s">
        <v>3</v>
      </c>
      <c r="D289" s="48">
        <v>0</v>
      </c>
      <c r="E289" s="71">
        <f>SUM(E287:E288)</f>
        <v>28</v>
      </c>
      <c r="F289" s="71">
        <f t="shared" ref="F289:R289" si="73">SUM(F287:F288)</f>
        <v>35</v>
      </c>
      <c r="G289" s="71">
        <f t="shared" si="73"/>
        <v>63</v>
      </c>
      <c r="H289" s="71">
        <f t="shared" si="73"/>
        <v>29</v>
      </c>
      <c r="I289" s="71">
        <f t="shared" si="73"/>
        <v>26</v>
      </c>
      <c r="J289" s="71">
        <f t="shared" si="73"/>
        <v>36</v>
      </c>
      <c r="K289" s="71">
        <f t="shared" si="73"/>
        <v>29</v>
      </c>
      <c r="L289" s="71">
        <f t="shared" si="73"/>
        <v>27</v>
      </c>
      <c r="M289" s="71">
        <f t="shared" si="73"/>
        <v>40</v>
      </c>
      <c r="N289" s="71">
        <f t="shared" si="73"/>
        <v>187</v>
      </c>
      <c r="O289" s="71">
        <f t="shared" si="73"/>
        <v>8</v>
      </c>
      <c r="P289" s="71">
        <f t="shared" si="73"/>
        <v>31</v>
      </c>
      <c r="Q289" s="71">
        <f t="shared" si="73"/>
        <v>20</v>
      </c>
      <c r="R289" s="71">
        <f t="shared" si="73"/>
        <v>59</v>
      </c>
      <c r="S289" s="71">
        <f>G289+N289+R289</f>
        <v>309</v>
      </c>
      <c r="U289" s="54"/>
      <c r="V289" s="54"/>
      <c r="W289" s="54"/>
      <c r="X289" s="55"/>
      <c r="Y289" s="54"/>
      <c r="Z289" s="54"/>
      <c r="AA289" s="54"/>
    </row>
    <row r="290" spans="1:28" ht="19.5">
      <c r="A290" s="62"/>
      <c r="B290" s="63"/>
      <c r="C290" s="53" t="s">
        <v>4</v>
      </c>
      <c r="D290" s="48">
        <v>0</v>
      </c>
      <c r="E290" s="70">
        <v>1</v>
      </c>
      <c r="F290" s="70">
        <v>1</v>
      </c>
      <c r="G290" s="71">
        <f>SUM(E290:F290)</f>
        <v>2</v>
      </c>
      <c r="H290" s="70">
        <v>1</v>
      </c>
      <c r="I290" s="70">
        <v>1</v>
      </c>
      <c r="J290" s="70">
        <v>1</v>
      </c>
      <c r="K290" s="70">
        <v>1</v>
      </c>
      <c r="L290" s="70">
        <v>1</v>
      </c>
      <c r="M290" s="70">
        <v>1</v>
      </c>
      <c r="N290" s="71">
        <f>SUM(H290:M290)</f>
        <v>6</v>
      </c>
      <c r="O290" s="70">
        <v>1</v>
      </c>
      <c r="P290" s="70">
        <v>1</v>
      </c>
      <c r="Q290" s="70">
        <v>1</v>
      </c>
      <c r="R290" s="71">
        <f>SUM(O290:Q290)</f>
        <v>3</v>
      </c>
      <c r="S290" s="70">
        <f>SUM(G290+N290+R290)</f>
        <v>11</v>
      </c>
    </row>
    <row r="291" spans="1:28" s="64" customFormat="1" ht="19.5">
      <c r="A291" s="56">
        <v>72</v>
      </c>
      <c r="B291" s="47" t="s">
        <v>144</v>
      </c>
      <c r="C291" s="48" t="s">
        <v>182</v>
      </c>
      <c r="D291" s="48">
        <v>0</v>
      </c>
      <c r="E291" s="70">
        <v>7</v>
      </c>
      <c r="F291" s="70">
        <v>7</v>
      </c>
      <c r="G291" s="71">
        <f>SUM(E291:F291)</f>
        <v>14</v>
      </c>
      <c r="H291" s="70">
        <v>4</v>
      </c>
      <c r="I291" s="70">
        <v>4</v>
      </c>
      <c r="J291" s="70">
        <v>4</v>
      </c>
      <c r="K291" s="70">
        <v>4</v>
      </c>
      <c r="L291" s="70">
        <v>2</v>
      </c>
      <c r="M291" s="70">
        <v>4</v>
      </c>
      <c r="N291" s="71">
        <f>SUM(H291:M291)</f>
        <v>22</v>
      </c>
      <c r="O291" s="70">
        <v>0</v>
      </c>
      <c r="P291" s="70">
        <v>0</v>
      </c>
      <c r="Q291" s="70">
        <v>0</v>
      </c>
      <c r="R291" s="71">
        <f>SUM(O291:Q291)</f>
        <v>0</v>
      </c>
      <c r="S291" s="70">
        <f>G291+N291+R291</f>
        <v>36</v>
      </c>
      <c r="U291" s="55"/>
      <c r="V291" s="55"/>
      <c r="W291" s="55"/>
      <c r="X291" s="55"/>
      <c r="Y291" s="55"/>
      <c r="Z291" s="55"/>
      <c r="AA291" s="55"/>
    </row>
    <row r="292" spans="1:28" s="64" customFormat="1" ht="19.5">
      <c r="A292" s="57"/>
      <c r="B292" s="50" t="s">
        <v>145</v>
      </c>
      <c r="C292" s="48" t="s">
        <v>183</v>
      </c>
      <c r="D292" s="48">
        <v>0</v>
      </c>
      <c r="E292" s="70">
        <v>5</v>
      </c>
      <c r="F292" s="70">
        <v>6</v>
      </c>
      <c r="G292" s="71">
        <f>SUM(E292:F292)</f>
        <v>11</v>
      </c>
      <c r="H292" s="70">
        <v>5</v>
      </c>
      <c r="I292" s="70">
        <v>11</v>
      </c>
      <c r="J292" s="70">
        <v>6</v>
      </c>
      <c r="K292" s="70">
        <v>4</v>
      </c>
      <c r="L292" s="70">
        <v>0</v>
      </c>
      <c r="M292" s="70">
        <v>4</v>
      </c>
      <c r="N292" s="71">
        <f>SUM(H292:M292)</f>
        <v>30</v>
      </c>
      <c r="O292" s="70">
        <v>0</v>
      </c>
      <c r="P292" s="70">
        <v>0</v>
      </c>
      <c r="Q292" s="70">
        <v>0</v>
      </c>
      <c r="R292" s="71">
        <f>SUM(O292:Q292)</f>
        <v>0</v>
      </c>
      <c r="S292" s="70">
        <f>G292+N292+R292</f>
        <v>41</v>
      </c>
      <c r="U292" s="55"/>
      <c r="V292" s="55"/>
      <c r="W292" s="55"/>
      <c r="X292" s="55"/>
      <c r="Y292" s="55"/>
      <c r="Z292" s="55"/>
      <c r="AA292" s="55"/>
    </row>
    <row r="293" spans="1:28" s="64" customFormat="1" ht="19.5">
      <c r="A293" s="57"/>
      <c r="B293" s="50"/>
      <c r="C293" s="51" t="s">
        <v>3</v>
      </c>
      <c r="D293" s="48">
        <v>0</v>
      </c>
      <c r="E293" s="71">
        <f>SUM(E291:E292)</f>
        <v>12</v>
      </c>
      <c r="F293" s="71">
        <f t="shared" ref="F293:R293" si="74">SUM(F291:F292)</f>
        <v>13</v>
      </c>
      <c r="G293" s="71">
        <f t="shared" si="74"/>
        <v>25</v>
      </c>
      <c r="H293" s="71">
        <f t="shared" si="74"/>
        <v>9</v>
      </c>
      <c r="I293" s="71">
        <f t="shared" si="74"/>
        <v>15</v>
      </c>
      <c r="J293" s="71">
        <f t="shared" si="74"/>
        <v>10</v>
      </c>
      <c r="K293" s="71">
        <f t="shared" si="74"/>
        <v>8</v>
      </c>
      <c r="L293" s="71">
        <f t="shared" si="74"/>
        <v>2</v>
      </c>
      <c r="M293" s="71">
        <f t="shared" si="74"/>
        <v>8</v>
      </c>
      <c r="N293" s="71">
        <f t="shared" si="74"/>
        <v>52</v>
      </c>
      <c r="O293" s="71">
        <f t="shared" si="74"/>
        <v>0</v>
      </c>
      <c r="P293" s="71">
        <f t="shared" si="74"/>
        <v>0</v>
      </c>
      <c r="Q293" s="71">
        <f t="shared" si="74"/>
        <v>0</v>
      </c>
      <c r="R293" s="71">
        <f t="shared" si="74"/>
        <v>0</v>
      </c>
      <c r="S293" s="71">
        <f>G293+N293+R293</f>
        <v>77</v>
      </c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>
      <c r="A294" s="58"/>
      <c r="B294" s="52"/>
      <c r="C294" s="53" t="s">
        <v>4</v>
      </c>
      <c r="D294" s="48">
        <v>0</v>
      </c>
      <c r="E294" s="70">
        <v>1</v>
      </c>
      <c r="F294" s="70">
        <v>1</v>
      </c>
      <c r="G294" s="71">
        <f>SUM(E294:F294)</f>
        <v>2</v>
      </c>
      <c r="H294" s="70">
        <v>1</v>
      </c>
      <c r="I294" s="70">
        <v>1</v>
      </c>
      <c r="J294" s="70">
        <v>1</v>
      </c>
      <c r="K294" s="70">
        <v>1</v>
      </c>
      <c r="L294" s="70">
        <v>1</v>
      </c>
      <c r="M294" s="70">
        <v>1</v>
      </c>
      <c r="N294" s="71">
        <f>SUM(H294:M294)</f>
        <v>6</v>
      </c>
      <c r="O294" s="70">
        <v>0</v>
      </c>
      <c r="P294" s="70">
        <v>0</v>
      </c>
      <c r="Q294" s="70">
        <v>0</v>
      </c>
      <c r="R294" s="71">
        <v>0</v>
      </c>
      <c r="S294" s="70">
        <f>SUM(G294+N294+R294)</f>
        <v>8</v>
      </c>
      <c r="U294" s="65"/>
      <c r="V294" s="65"/>
      <c r="W294" s="65"/>
      <c r="X294" s="65"/>
      <c r="Y294" s="65"/>
      <c r="Z294" s="65"/>
      <c r="AA294" s="65"/>
    </row>
    <row r="295" spans="1:28" ht="19.5">
      <c r="A295" s="56">
        <v>73</v>
      </c>
      <c r="B295" s="47" t="s">
        <v>146</v>
      </c>
      <c r="C295" s="48" t="s">
        <v>182</v>
      </c>
      <c r="D295" s="48">
        <v>0</v>
      </c>
      <c r="E295" s="70">
        <v>1</v>
      </c>
      <c r="F295" s="70">
        <v>4</v>
      </c>
      <c r="G295" s="70">
        <f>SUM(E295:F295)</f>
        <v>5</v>
      </c>
      <c r="H295" s="70">
        <v>17</v>
      </c>
      <c r="I295" s="70">
        <v>26</v>
      </c>
      <c r="J295" s="70">
        <v>15</v>
      </c>
      <c r="K295" s="70">
        <v>15</v>
      </c>
      <c r="L295" s="70">
        <v>13</v>
      </c>
      <c r="M295" s="70">
        <v>18</v>
      </c>
      <c r="N295" s="70">
        <f>SUM(H295:M295)</f>
        <v>104</v>
      </c>
      <c r="O295" s="70">
        <v>13</v>
      </c>
      <c r="P295" s="70">
        <v>8</v>
      </c>
      <c r="Q295" s="70">
        <v>6</v>
      </c>
      <c r="R295" s="70">
        <f>SUM(O295:Q295)</f>
        <v>27</v>
      </c>
      <c r="S295" s="70">
        <f>G295+N295+R295</f>
        <v>136</v>
      </c>
      <c r="U295" s="55"/>
      <c r="V295" s="55"/>
      <c r="W295" s="55"/>
      <c r="X295" s="55"/>
      <c r="Y295" s="55"/>
      <c r="Z295" s="55"/>
      <c r="AA295" s="54"/>
    </row>
    <row r="296" spans="1:28" ht="19.5">
      <c r="A296" s="57"/>
      <c r="B296" s="50" t="s">
        <v>147</v>
      </c>
      <c r="C296" s="48" t="s">
        <v>183</v>
      </c>
      <c r="D296" s="48">
        <v>0</v>
      </c>
      <c r="E296" s="70">
        <v>2</v>
      </c>
      <c r="F296" s="70">
        <v>5</v>
      </c>
      <c r="G296" s="70">
        <f>SUM(E296:F296)</f>
        <v>7</v>
      </c>
      <c r="H296" s="70">
        <v>12</v>
      </c>
      <c r="I296" s="70">
        <v>13</v>
      </c>
      <c r="J296" s="70">
        <v>20</v>
      </c>
      <c r="K296" s="70">
        <v>16</v>
      </c>
      <c r="L296" s="70">
        <v>16</v>
      </c>
      <c r="M296" s="70">
        <v>21</v>
      </c>
      <c r="N296" s="70">
        <f>SUM(H296:M296)</f>
        <v>98</v>
      </c>
      <c r="O296" s="70">
        <v>15</v>
      </c>
      <c r="P296" s="70">
        <v>9</v>
      </c>
      <c r="Q296" s="70">
        <v>5</v>
      </c>
      <c r="R296" s="70">
        <f>SUM(O296:Q296)</f>
        <v>29</v>
      </c>
      <c r="S296" s="70">
        <f>G296+N296+R296</f>
        <v>134</v>
      </c>
      <c r="U296" s="55"/>
      <c r="V296" s="55"/>
      <c r="W296" s="55"/>
      <c r="X296" s="55"/>
      <c r="Y296" s="55"/>
      <c r="Z296" s="55"/>
      <c r="AA296" s="54"/>
    </row>
    <row r="297" spans="1:28" ht="19.5">
      <c r="A297" s="57"/>
      <c r="B297" s="50"/>
      <c r="C297" s="51" t="s">
        <v>3</v>
      </c>
      <c r="D297" s="48">
        <v>0</v>
      </c>
      <c r="E297" s="71">
        <f>SUM(E295:E296)</f>
        <v>3</v>
      </c>
      <c r="F297" s="71">
        <f t="shared" ref="F297:R297" si="75">SUM(F295:F296)</f>
        <v>9</v>
      </c>
      <c r="G297" s="71">
        <f t="shared" si="75"/>
        <v>12</v>
      </c>
      <c r="H297" s="71">
        <f t="shared" si="75"/>
        <v>29</v>
      </c>
      <c r="I297" s="71">
        <f t="shared" si="75"/>
        <v>39</v>
      </c>
      <c r="J297" s="71">
        <f t="shared" si="75"/>
        <v>35</v>
      </c>
      <c r="K297" s="71">
        <f t="shared" si="75"/>
        <v>31</v>
      </c>
      <c r="L297" s="71">
        <f t="shared" si="75"/>
        <v>29</v>
      </c>
      <c r="M297" s="71">
        <f t="shared" si="75"/>
        <v>39</v>
      </c>
      <c r="N297" s="71">
        <f t="shared" si="75"/>
        <v>202</v>
      </c>
      <c r="O297" s="71">
        <f t="shared" si="75"/>
        <v>28</v>
      </c>
      <c r="P297" s="71">
        <f t="shared" si="75"/>
        <v>17</v>
      </c>
      <c r="Q297" s="71">
        <f t="shared" si="75"/>
        <v>11</v>
      </c>
      <c r="R297" s="71">
        <f t="shared" si="75"/>
        <v>56</v>
      </c>
      <c r="S297" s="71">
        <f>G297+N297+R297</f>
        <v>270</v>
      </c>
      <c r="U297" s="54"/>
      <c r="V297" s="54"/>
      <c r="W297" s="54"/>
      <c r="X297" s="54"/>
      <c r="Y297" s="54"/>
      <c r="Z297" s="54"/>
      <c r="AA297" s="54"/>
    </row>
    <row r="298" spans="1:28" ht="19.5">
      <c r="A298" s="58"/>
      <c r="B298" s="52"/>
      <c r="C298" s="53" t="s">
        <v>4</v>
      </c>
      <c r="D298" s="48">
        <v>0</v>
      </c>
      <c r="E298" s="70">
        <v>1</v>
      </c>
      <c r="F298" s="70">
        <v>1</v>
      </c>
      <c r="G298" s="70">
        <f>SUM(E298:F298)</f>
        <v>2</v>
      </c>
      <c r="H298" s="70">
        <v>1</v>
      </c>
      <c r="I298" s="70">
        <v>1</v>
      </c>
      <c r="J298" s="70">
        <v>1</v>
      </c>
      <c r="K298" s="70">
        <v>1</v>
      </c>
      <c r="L298" s="70">
        <v>1</v>
      </c>
      <c r="M298" s="70">
        <v>1</v>
      </c>
      <c r="N298" s="70">
        <f>SUM(H298:M298)</f>
        <v>6</v>
      </c>
      <c r="O298" s="70">
        <v>1</v>
      </c>
      <c r="P298" s="70">
        <v>1</v>
      </c>
      <c r="Q298" s="70">
        <v>1</v>
      </c>
      <c r="R298" s="70">
        <f>SUM(O298:Q298)</f>
        <v>3</v>
      </c>
      <c r="S298" s="70">
        <f>SUM(G298+N298+R298)</f>
        <v>11</v>
      </c>
    </row>
    <row r="299" spans="1:28" s="64" customFormat="1" ht="19.5">
      <c r="A299" s="56">
        <v>74</v>
      </c>
      <c r="B299" s="47" t="s">
        <v>148</v>
      </c>
      <c r="C299" s="48" t="s">
        <v>182</v>
      </c>
      <c r="D299" s="48">
        <v>0</v>
      </c>
      <c r="E299" s="48">
        <v>0</v>
      </c>
      <c r="F299" s="48">
        <v>0</v>
      </c>
      <c r="G299" s="51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51">
        <v>0</v>
      </c>
      <c r="O299" s="48">
        <v>0</v>
      </c>
      <c r="P299" s="48">
        <v>0</v>
      </c>
      <c r="Q299" s="48">
        <v>0</v>
      </c>
      <c r="R299" s="51">
        <v>0</v>
      </c>
      <c r="S299" s="48">
        <v>0</v>
      </c>
    </row>
    <row r="300" spans="1:28" s="64" customFormat="1" ht="19.5">
      <c r="A300" s="57"/>
      <c r="B300" s="50" t="s">
        <v>149</v>
      </c>
      <c r="C300" s="48" t="s">
        <v>183</v>
      </c>
      <c r="D300" s="48">
        <v>0</v>
      </c>
      <c r="E300" s="48">
        <v>0</v>
      </c>
      <c r="F300" s="48">
        <v>0</v>
      </c>
      <c r="G300" s="51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51">
        <v>0</v>
      </c>
      <c r="O300" s="48">
        <v>0</v>
      </c>
      <c r="P300" s="48">
        <v>0</v>
      </c>
      <c r="Q300" s="48">
        <v>0</v>
      </c>
      <c r="R300" s="51">
        <v>0</v>
      </c>
      <c r="S300" s="48">
        <v>0</v>
      </c>
    </row>
    <row r="301" spans="1:28" s="64" customFormat="1" ht="19.5">
      <c r="A301" s="57"/>
      <c r="B301" s="50"/>
      <c r="C301" s="51" t="s">
        <v>3</v>
      </c>
      <c r="D301" s="48">
        <v>0</v>
      </c>
      <c r="E301" s="48">
        <v>0</v>
      </c>
      <c r="F301" s="48">
        <v>0</v>
      </c>
      <c r="G301" s="51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51">
        <v>0</v>
      </c>
      <c r="O301" s="48">
        <v>0</v>
      </c>
      <c r="P301" s="48">
        <v>0</v>
      </c>
      <c r="Q301" s="48">
        <v>0</v>
      </c>
      <c r="R301" s="51">
        <v>0</v>
      </c>
      <c r="S301" s="48">
        <v>0</v>
      </c>
    </row>
    <row r="302" spans="1:28" s="64" customFormat="1" ht="19.5">
      <c r="A302" s="58"/>
      <c r="B302" s="52"/>
      <c r="C302" s="53" t="s">
        <v>4</v>
      </c>
      <c r="D302" s="48">
        <v>0</v>
      </c>
      <c r="E302" s="48">
        <v>0</v>
      </c>
      <c r="F302" s="48">
        <v>0</v>
      </c>
      <c r="G302" s="51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51">
        <v>0</v>
      </c>
      <c r="O302" s="48">
        <v>0</v>
      </c>
      <c r="P302" s="48">
        <v>0</v>
      </c>
      <c r="Q302" s="48">
        <v>0</v>
      </c>
      <c r="R302" s="51">
        <v>0</v>
      </c>
      <c r="S302" s="48">
        <v>0</v>
      </c>
      <c r="U302" s="65"/>
      <c r="V302" s="65"/>
      <c r="W302" s="65"/>
      <c r="X302" s="65"/>
      <c r="Y302" s="65"/>
      <c r="Z302" s="65"/>
      <c r="AA302" s="65"/>
      <c r="AB302" s="65"/>
    </row>
    <row r="303" spans="1:28" ht="19.5">
      <c r="A303" s="56">
        <v>75</v>
      </c>
      <c r="B303" s="47" t="s">
        <v>150</v>
      </c>
      <c r="C303" s="48" t="s">
        <v>182</v>
      </c>
      <c r="D303" s="48">
        <v>0</v>
      </c>
      <c r="E303" s="70">
        <v>6</v>
      </c>
      <c r="F303" s="70">
        <v>5</v>
      </c>
      <c r="G303" s="71">
        <f>SUM(E303:F303)</f>
        <v>11</v>
      </c>
      <c r="H303" s="70">
        <v>12</v>
      </c>
      <c r="I303" s="70">
        <v>16</v>
      </c>
      <c r="J303" s="70">
        <v>6</v>
      </c>
      <c r="K303" s="70">
        <v>11</v>
      </c>
      <c r="L303" s="70">
        <v>11</v>
      </c>
      <c r="M303" s="70">
        <v>6</v>
      </c>
      <c r="N303" s="71">
        <f>SUM(H303:M303)</f>
        <v>62</v>
      </c>
      <c r="O303" s="70">
        <v>0</v>
      </c>
      <c r="P303" s="70">
        <v>0</v>
      </c>
      <c r="Q303" s="70">
        <v>0</v>
      </c>
      <c r="R303" s="71">
        <f>SUM(O303:Q303)</f>
        <v>0</v>
      </c>
      <c r="S303" s="70">
        <f>G303+N303+R303</f>
        <v>73</v>
      </c>
      <c r="U303" s="55"/>
      <c r="V303" s="55"/>
      <c r="W303" s="55"/>
      <c r="X303" s="55"/>
      <c r="Y303" s="55"/>
      <c r="Z303" s="55"/>
      <c r="AA303" s="54"/>
      <c r="AB303" s="54"/>
    </row>
    <row r="304" spans="1:28" ht="19.5">
      <c r="A304" s="57"/>
      <c r="B304" s="50" t="s">
        <v>151</v>
      </c>
      <c r="C304" s="48" t="s">
        <v>183</v>
      </c>
      <c r="D304" s="48">
        <v>0</v>
      </c>
      <c r="E304" s="70">
        <v>2</v>
      </c>
      <c r="F304" s="70">
        <v>9</v>
      </c>
      <c r="G304" s="71">
        <f>SUM(E304:F304)</f>
        <v>11</v>
      </c>
      <c r="H304" s="70">
        <v>12</v>
      </c>
      <c r="I304" s="70">
        <v>6</v>
      </c>
      <c r="J304" s="70">
        <v>6</v>
      </c>
      <c r="K304" s="70">
        <v>12</v>
      </c>
      <c r="L304" s="70">
        <v>7</v>
      </c>
      <c r="M304" s="70">
        <v>4</v>
      </c>
      <c r="N304" s="71">
        <f>SUM(H304:M304)</f>
        <v>47</v>
      </c>
      <c r="O304" s="70">
        <v>0</v>
      </c>
      <c r="P304" s="70">
        <v>0</v>
      </c>
      <c r="Q304" s="70">
        <v>0</v>
      </c>
      <c r="R304" s="71">
        <f>SUM(O304:Q304)</f>
        <v>0</v>
      </c>
      <c r="S304" s="70">
        <f>G304+N304+R304</f>
        <v>58</v>
      </c>
      <c r="U304" s="55"/>
      <c r="V304" s="55"/>
      <c r="W304" s="55"/>
      <c r="X304" s="55"/>
      <c r="Y304" s="55"/>
      <c r="Z304" s="55"/>
      <c r="AA304" s="54"/>
      <c r="AB304" s="54"/>
    </row>
    <row r="305" spans="1:28" ht="19.5">
      <c r="A305" s="57"/>
      <c r="B305" s="50"/>
      <c r="C305" s="51" t="s">
        <v>3</v>
      </c>
      <c r="D305" s="48">
        <v>0</v>
      </c>
      <c r="E305" s="71">
        <f>SUM(E303:E304)</f>
        <v>8</v>
      </c>
      <c r="F305" s="71">
        <f t="shared" ref="F305:R305" si="76">SUM(F303:F304)</f>
        <v>14</v>
      </c>
      <c r="G305" s="71">
        <f t="shared" si="76"/>
        <v>22</v>
      </c>
      <c r="H305" s="71">
        <f t="shared" si="76"/>
        <v>24</v>
      </c>
      <c r="I305" s="71">
        <f t="shared" si="76"/>
        <v>22</v>
      </c>
      <c r="J305" s="71">
        <f t="shared" si="76"/>
        <v>12</v>
      </c>
      <c r="K305" s="71">
        <f t="shared" si="76"/>
        <v>23</v>
      </c>
      <c r="L305" s="71">
        <f t="shared" si="76"/>
        <v>18</v>
      </c>
      <c r="M305" s="71">
        <f t="shared" si="76"/>
        <v>10</v>
      </c>
      <c r="N305" s="71">
        <f t="shared" si="76"/>
        <v>109</v>
      </c>
      <c r="O305" s="71">
        <f t="shared" si="76"/>
        <v>0</v>
      </c>
      <c r="P305" s="71">
        <f t="shared" si="76"/>
        <v>0</v>
      </c>
      <c r="Q305" s="71">
        <f t="shared" si="76"/>
        <v>0</v>
      </c>
      <c r="R305" s="71">
        <f t="shared" si="76"/>
        <v>0</v>
      </c>
      <c r="S305" s="71">
        <f>G305+N305+R305</f>
        <v>131</v>
      </c>
      <c r="U305" s="54"/>
      <c r="V305" s="54"/>
      <c r="W305" s="54"/>
      <c r="X305" s="54"/>
      <c r="Y305" s="54"/>
      <c r="Z305" s="54"/>
      <c r="AA305" s="54"/>
      <c r="AB305" s="54"/>
    </row>
    <row r="306" spans="1:28" ht="19.5">
      <c r="A306" s="58"/>
      <c r="B306" s="52"/>
      <c r="C306" s="53" t="s">
        <v>4</v>
      </c>
      <c r="D306" s="48">
        <v>0</v>
      </c>
      <c r="E306" s="70">
        <v>1</v>
      </c>
      <c r="F306" s="70">
        <v>1</v>
      </c>
      <c r="G306" s="71">
        <f>SUM(E306:F306)</f>
        <v>2</v>
      </c>
      <c r="H306" s="70">
        <v>1</v>
      </c>
      <c r="I306" s="70">
        <v>1</v>
      </c>
      <c r="J306" s="70">
        <v>1</v>
      </c>
      <c r="K306" s="70">
        <v>1</v>
      </c>
      <c r="L306" s="70">
        <v>1</v>
      </c>
      <c r="M306" s="70">
        <v>1</v>
      </c>
      <c r="N306" s="71">
        <f>SUM(H306:M306)</f>
        <v>6</v>
      </c>
      <c r="O306" s="70">
        <v>0</v>
      </c>
      <c r="P306" s="70">
        <v>0</v>
      </c>
      <c r="Q306" s="70">
        <v>0</v>
      </c>
      <c r="R306" s="71">
        <v>0</v>
      </c>
      <c r="S306" s="70">
        <f>SUM(G306+N306+R306)</f>
        <v>8</v>
      </c>
      <c r="U306" s="54"/>
      <c r="V306" s="54"/>
      <c r="W306" s="54"/>
      <c r="X306" s="54"/>
      <c r="Y306" s="54"/>
      <c r="Z306" s="54"/>
      <c r="AA306" s="54"/>
    </row>
    <row r="307" spans="1:28" ht="19.5">
      <c r="A307" s="56">
        <v>76</v>
      </c>
      <c r="B307" s="47" t="s">
        <v>152</v>
      </c>
      <c r="C307" s="48" t="s">
        <v>182</v>
      </c>
      <c r="D307" s="48">
        <v>0</v>
      </c>
      <c r="E307" s="70">
        <v>19</v>
      </c>
      <c r="F307" s="70">
        <v>14</v>
      </c>
      <c r="G307" s="71">
        <f>SUM(E307:F307)</f>
        <v>33</v>
      </c>
      <c r="H307" s="70">
        <v>17</v>
      </c>
      <c r="I307" s="70">
        <v>15</v>
      </c>
      <c r="J307" s="70">
        <v>9</v>
      </c>
      <c r="K307" s="70">
        <v>15</v>
      </c>
      <c r="L307" s="70">
        <v>8</v>
      </c>
      <c r="M307" s="70">
        <v>14</v>
      </c>
      <c r="N307" s="71">
        <f>SUM(H307:M307)</f>
        <v>78</v>
      </c>
      <c r="O307" s="70">
        <v>7</v>
      </c>
      <c r="P307" s="70">
        <v>10</v>
      </c>
      <c r="Q307" s="70">
        <v>10</v>
      </c>
      <c r="R307" s="71">
        <f>SUM(O307:Q307)</f>
        <v>27</v>
      </c>
      <c r="S307" s="70">
        <f t="shared" ref="S307:S313" si="77">G307+N307+R307</f>
        <v>138</v>
      </c>
      <c r="U307" s="55"/>
      <c r="V307" s="55"/>
      <c r="W307" s="55"/>
      <c r="X307" s="55"/>
      <c r="Y307" s="55"/>
      <c r="Z307" s="55"/>
      <c r="AA307" s="54"/>
    </row>
    <row r="308" spans="1:28" ht="19.5">
      <c r="A308" s="57"/>
      <c r="B308" s="50" t="s">
        <v>201</v>
      </c>
      <c r="C308" s="48" t="s">
        <v>183</v>
      </c>
      <c r="D308" s="48">
        <v>0</v>
      </c>
      <c r="E308" s="70">
        <v>14</v>
      </c>
      <c r="F308" s="70">
        <v>17</v>
      </c>
      <c r="G308" s="71">
        <f>SUM(E308:F308)</f>
        <v>31</v>
      </c>
      <c r="H308" s="70">
        <v>11</v>
      </c>
      <c r="I308" s="70">
        <v>6</v>
      </c>
      <c r="J308" s="70">
        <v>9</v>
      </c>
      <c r="K308" s="70">
        <v>8</v>
      </c>
      <c r="L308" s="70">
        <v>13</v>
      </c>
      <c r="M308" s="70">
        <v>6</v>
      </c>
      <c r="N308" s="71">
        <f>SUM(H308:M308)</f>
        <v>53</v>
      </c>
      <c r="O308" s="70">
        <v>7</v>
      </c>
      <c r="P308" s="70">
        <v>17</v>
      </c>
      <c r="Q308" s="70">
        <v>9</v>
      </c>
      <c r="R308" s="71">
        <f>SUM(O308:Q308)</f>
        <v>33</v>
      </c>
      <c r="S308" s="70">
        <f t="shared" si="77"/>
        <v>117</v>
      </c>
      <c r="U308" s="55"/>
      <c r="V308" s="55"/>
      <c r="W308" s="55"/>
      <c r="X308" s="55"/>
      <c r="Y308" s="55"/>
      <c r="Z308" s="55"/>
      <c r="AA308" s="54"/>
    </row>
    <row r="309" spans="1:28" ht="19.5">
      <c r="A309" s="57"/>
      <c r="B309" s="50" t="s">
        <v>202</v>
      </c>
      <c r="C309" s="51" t="s">
        <v>3</v>
      </c>
      <c r="D309" s="48">
        <v>0</v>
      </c>
      <c r="E309" s="71">
        <f>SUM(E307:E308)</f>
        <v>33</v>
      </c>
      <c r="F309" s="71">
        <f t="shared" ref="F309:R309" si="78">SUM(F307:F308)</f>
        <v>31</v>
      </c>
      <c r="G309" s="71">
        <f t="shared" si="78"/>
        <v>64</v>
      </c>
      <c r="H309" s="71">
        <f t="shared" si="78"/>
        <v>28</v>
      </c>
      <c r="I309" s="71">
        <f t="shared" si="78"/>
        <v>21</v>
      </c>
      <c r="J309" s="71">
        <f t="shared" si="78"/>
        <v>18</v>
      </c>
      <c r="K309" s="71">
        <f t="shared" si="78"/>
        <v>23</v>
      </c>
      <c r="L309" s="71">
        <f t="shared" si="78"/>
        <v>21</v>
      </c>
      <c r="M309" s="71">
        <f t="shared" si="78"/>
        <v>20</v>
      </c>
      <c r="N309" s="71">
        <f t="shared" si="78"/>
        <v>131</v>
      </c>
      <c r="O309" s="71">
        <f t="shared" si="78"/>
        <v>14</v>
      </c>
      <c r="P309" s="71">
        <f t="shared" si="78"/>
        <v>27</v>
      </c>
      <c r="Q309" s="71">
        <f t="shared" si="78"/>
        <v>19</v>
      </c>
      <c r="R309" s="71">
        <f t="shared" si="78"/>
        <v>60</v>
      </c>
      <c r="S309" s="71">
        <f t="shared" si="77"/>
        <v>255</v>
      </c>
      <c r="U309" s="54"/>
      <c r="V309" s="54"/>
      <c r="W309" s="54"/>
      <c r="X309" s="54"/>
      <c r="Y309" s="54"/>
      <c r="Z309" s="54"/>
      <c r="AA309" s="54"/>
    </row>
    <row r="310" spans="1:28" ht="19.5">
      <c r="A310" s="58"/>
      <c r="B310" s="52"/>
      <c r="C310" s="53" t="s">
        <v>4</v>
      </c>
      <c r="D310" s="48">
        <v>0</v>
      </c>
      <c r="E310" s="70">
        <v>1</v>
      </c>
      <c r="F310" s="70">
        <v>1</v>
      </c>
      <c r="G310" s="71">
        <f>SUM(E310:F310)</f>
        <v>2</v>
      </c>
      <c r="H310" s="70">
        <v>1</v>
      </c>
      <c r="I310" s="70">
        <v>1</v>
      </c>
      <c r="J310" s="70">
        <v>1</v>
      </c>
      <c r="K310" s="70">
        <v>1</v>
      </c>
      <c r="L310" s="70">
        <v>1</v>
      </c>
      <c r="M310" s="70">
        <v>1</v>
      </c>
      <c r="N310" s="71">
        <f>SUM(H310:M310)</f>
        <v>6</v>
      </c>
      <c r="O310" s="70">
        <v>1</v>
      </c>
      <c r="P310" s="70">
        <v>1</v>
      </c>
      <c r="Q310" s="70">
        <v>1</v>
      </c>
      <c r="R310" s="71">
        <f t="shared" ref="R310:R316" si="79">SUM(O310:Q310)</f>
        <v>3</v>
      </c>
      <c r="S310" s="70">
        <f t="shared" si="77"/>
        <v>11</v>
      </c>
      <c r="U310" s="54"/>
      <c r="V310" s="54"/>
      <c r="W310" s="54"/>
      <c r="X310" s="54"/>
      <c r="Y310" s="54"/>
      <c r="Z310" s="54"/>
    </row>
    <row r="311" spans="1:28" ht="19.5">
      <c r="A311" s="56">
        <v>77</v>
      </c>
      <c r="B311" s="47" t="s">
        <v>153</v>
      </c>
      <c r="C311" s="48" t="s">
        <v>182</v>
      </c>
      <c r="D311" s="48">
        <v>0</v>
      </c>
      <c r="E311" s="70">
        <v>17</v>
      </c>
      <c r="F311" s="70">
        <v>10</v>
      </c>
      <c r="G311" s="70">
        <f>SUM(E311:F311)</f>
        <v>27</v>
      </c>
      <c r="H311" s="70">
        <v>11</v>
      </c>
      <c r="I311" s="70">
        <v>11</v>
      </c>
      <c r="J311" s="70">
        <v>8</v>
      </c>
      <c r="K311" s="70">
        <v>11</v>
      </c>
      <c r="L311" s="70">
        <v>8</v>
      </c>
      <c r="M311" s="70">
        <v>10</v>
      </c>
      <c r="N311" s="70">
        <f>SUM(H311:M311)</f>
        <v>59</v>
      </c>
      <c r="O311" s="70">
        <v>13</v>
      </c>
      <c r="P311" s="70">
        <v>6</v>
      </c>
      <c r="Q311" s="70">
        <v>13</v>
      </c>
      <c r="R311" s="71">
        <f t="shared" si="79"/>
        <v>32</v>
      </c>
      <c r="S311" s="70">
        <f t="shared" si="77"/>
        <v>118</v>
      </c>
      <c r="U311" s="55"/>
      <c r="V311" s="55"/>
      <c r="W311" s="55"/>
      <c r="X311" s="55"/>
      <c r="Y311" s="55"/>
      <c r="Z311" s="55"/>
    </row>
    <row r="312" spans="1:28" ht="19.5">
      <c r="A312" s="57"/>
      <c r="B312" s="50" t="s">
        <v>154</v>
      </c>
      <c r="C312" s="48" t="s">
        <v>183</v>
      </c>
      <c r="D312" s="48">
        <v>0</v>
      </c>
      <c r="E312" s="70">
        <v>15</v>
      </c>
      <c r="F312" s="70">
        <v>6</v>
      </c>
      <c r="G312" s="70">
        <f>SUM(E312:F312)</f>
        <v>21</v>
      </c>
      <c r="H312" s="70">
        <v>9</v>
      </c>
      <c r="I312" s="70">
        <v>9</v>
      </c>
      <c r="J312" s="70">
        <v>15</v>
      </c>
      <c r="K312" s="70">
        <v>15</v>
      </c>
      <c r="L312" s="70">
        <v>10</v>
      </c>
      <c r="M312" s="70">
        <v>19</v>
      </c>
      <c r="N312" s="70">
        <f>SUM(H312:M312)</f>
        <v>77</v>
      </c>
      <c r="O312" s="70">
        <v>5</v>
      </c>
      <c r="P312" s="70">
        <v>7</v>
      </c>
      <c r="Q312" s="70">
        <v>8</v>
      </c>
      <c r="R312" s="71">
        <f t="shared" si="79"/>
        <v>20</v>
      </c>
      <c r="S312" s="70">
        <f t="shared" si="77"/>
        <v>118</v>
      </c>
      <c r="U312" s="55"/>
      <c r="V312" s="55"/>
      <c r="W312" s="55"/>
      <c r="X312" s="55"/>
      <c r="Y312" s="55"/>
      <c r="Z312" s="55"/>
    </row>
    <row r="313" spans="1:28" ht="19.5">
      <c r="A313" s="57"/>
      <c r="B313" s="50"/>
      <c r="C313" s="51" t="s">
        <v>3</v>
      </c>
      <c r="D313" s="48">
        <v>0</v>
      </c>
      <c r="E313" s="71">
        <f>SUM(E311:E312)</f>
        <v>32</v>
      </c>
      <c r="F313" s="71">
        <f t="shared" ref="F313:Q313" si="80">SUM(F311:F312)</f>
        <v>16</v>
      </c>
      <c r="G313" s="71">
        <f t="shared" si="80"/>
        <v>48</v>
      </c>
      <c r="H313" s="71">
        <f t="shared" si="80"/>
        <v>20</v>
      </c>
      <c r="I313" s="71">
        <f t="shared" si="80"/>
        <v>20</v>
      </c>
      <c r="J313" s="71">
        <f t="shared" si="80"/>
        <v>23</v>
      </c>
      <c r="K313" s="71">
        <f t="shared" si="80"/>
        <v>26</v>
      </c>
      <c r="L313" s="71">
        <f t="shared" si="80"/>
        <v>18</v>
      </c>
      <c r="M313" s="71">
        <f t="shared" si="80"/>
        <v>29</v>
      </c>
      <c r="N313" s="71">
        <f t="shared" si="80"/>
        <v>136</v>
      </c>
      <c r="O313" s="71">
        <f t="shared" si="80"/>
        <v>18</v>
      </c>
      <c r="P313" s="71">
        <f t="shared" si="80"/>
        <v>13</v>
      </c>
      <c r="Q313" s="71">
        <f t="shared" si="80"/>
        <v>21</v>
      </c>
      <c r="R313" s="71">
        <f t="shared" si="79"/>
        <v>52</v>
      </c>
      <c r="S313" s="71">
        <f t="shared" si="77"/>
        <v>236</v>
      </c>
      <c r="U313" s="54"/>
      <c r="V313" s="54"/>
      <c r="W313" s="54"/>
      <c r="X313" s="54"/>
      <c r="Y313" s="54"/>
      <c r="Z313" s="54"/>
    </row>
    <row r="314" spans="1:28" ht="19.5">
      <c r="A314" s="58"/>
      <c r="B314" s="52"/>
      <c r="C314" s="53" t="s">
        <v>4</v>
      </c>
      <c r="D314" s="48">
        <v>0</v>
      </c>
      <c r="E314" s="70">
        <v>1</v>
      </c>
      <c r="F314" s="70">
        <v>1</v>
      </c>
      <c r="G314" s="70">
        <f>SUM(E314:F314)</f>
        <v>2</v>
      </c>
      <c r="H314" s="70">
        <v>1</v>
      </c>
      <c r="I314" s="70">
        <v>1</v>
      </c>
      <c r="J314" s="70">
        <v>1</v>
      </c>
      <c r="K314" s="70">
        <v>1</v>
      </c>
      <c r="L314" s="70">
        <v>1</v>
      </c>
      <c r="M314" s="70">
        <v>1</v>
      </c>
      <c r="N314" s="70">
        <f>SUM(H314:M314)</f>
        <v>6</v>
      </c>
      <c r="O314" s="70">
        <v>1</v>
      </c>
      <c r="P314" s="70">
        <v>1</v>
      </c>
      <c r="Q314" s="70">
        <v>1</v>
      </c>
      <c r="R314" s="70">
        <f t="shared" si="79"/>
        <v>3</v>
      </c>
      <c r="S314" s="70">
        <f>SUM(G314+N314+R314)</f>
        <v>11</v>
      </c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>
      <c r="A315" s="56">
        <v>78</v>
      </c>
      <c r="B315" s="47" t="s">
        <v>155</v>
      </c>
      <c r="C315" s="48" t="s">
        <v>182</v>
      </c>
      <c r="D315" s="48">
        <v>0</v>
      </c>
      <c r="E315" s="70">
        <v>31</v>
      </c>
      <c r="F315" s="70">
        <v>22</v>
      </c>
      <c r="G315" s="70">
        <f>SUM(E315:F315)</f>
        <v>53</v>
      </c>
      <c r="H315" s="70">
        <v>13</v>
      </c>
      <c r="I315" s="70">
        <v>20</v>
      </c>
      <c r="J315" s="70">
        <v>18</v>
      </c>
      <c r="K315" s="70">
        <v>17</v>
      </c>
      <c r="L315" s="70">
        <v>17</v>
      </c>
      <c r="M315" s="70">
        <v>19</v>
      </c>
      <c r="N315" s="70">
        <f>SUM(H315:M315)</f>
        <v>104</v>
      </c>
      <c r="O315" s="70">
        <v>6</v>
      </c>
      <c r="P315" s="70">
        <v>17</v>
      </c>
      <c r="Q315" s="70">
        <v>5</v>
      </c>
      <c r="R315" s="70">
        <f t="shared" si="79"/>
        <v>28</v>
      </c>
      <c r="S315" s="70">
        <f>G315+N315+R315</f>
        <v>185</v>
      </c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>
      <c r="A316" s="57"/>
      <c r="B316" s="50" t="s">
        <v>156</v>
      </c>
      <c r="C316" s="48" t="s">
        <v>183</v>
      </c>
      <c r="D316" s="48">
        <v>0</v>
      </c>
      <c r="E316" s="70">
        <v>33</v>
      </c>
      <c r="F316" s="70">
        <v>15</v>
      </c>
      <c r="G316" s="70">
        <f>SUM(E316:F316)</f>
        <v>48</v>
      </c>
      <c r="H316" s="70">
        <v>20</v>
      </c>
      <c r="I316" s="70">
        <v>19</v>
      </c>
      <c r="J316" s="70">
        <v>21</v>
      </c>
      <c r="K316" s="70">
        <v>16</v>
      </c>
      <c r="L316" s="70">
        <v>11</v>
      </c>
      <c r="M316" s="70">
        <v>14</v>
      </c>
      <c r="N316" s="70">
        <f>SUM(H316:M316)</f>
        <v>101</v>
      </c>
      <c r="O316" s="70">
        <v>17</v>
      </c>
      <c r="P316" s="70">
        <v>4</v>
      </c>
      <c r="Q316" s="70">
        <v>6</v>
      </c>
      <c r="R316" s="70">
        <f t="shared" si="79"/>
        <v>27</v>
      </c>
      <c r="S316" s="70">
        <f>G316+N316+R316</f>
        <v>176</v>
      </c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>
      <c r="A317" s="57"/>
      <c r="B317" s="50"/>
      <c r="C317" s="51" t="s">
        <v>3</v>
      </c>
      <c r="D317" s="48">
        <v>0</v>
      </c>
      <c r="E317" s="71">
        <f>SUM(E315:E316)</f>
        <v>64</v>
      </c>
      <c r="F317" s="71">
        <f t="shared" ref="F317:R317" si="81">SUM(F315:F316)</f>
        <v>37</v>
      </c>
      <c r="G317" s="71">
        <f t="shared" si="81"/>
        <v>101</v>
      </c>
      <c r="H317" s="71">
        <f t="shared" si="81"/>
        <v>33</v>
      </c>
      <c r="I317" s="71">
        <f t="shared" si="81"/>
        <v>39</v>
      </c>
      <c r="J317" s="71">
        <f t="shared" si="81"/>
        <v>39</v>
      </c>
      <c r="K317" s="71">
        <f t="shared" si="81"/>
        <v>33</v>
      </c>
      <c r="L317" s="71">
        <f t="shared" si="81"/>
        <v>28</v>
      </c>
      <c r="M317" s="71">
        <f t="shared" si="81"/>
        <v>33</v>
      </c>
      <c r="N317" s="71">
        <f t="shared" si="81"/>
        <v>205</v>
      </c>
      <c r="O317" s="71">
        <f t="shared" si="81"/>
        <v>23</v>
      </c>
      <c r="P317" s="71">
        <f t="shared" si="81"/>
        <v>21</v>
      </c>
      <c r="Q317" s="71">
        <f t="shared" si="81"/>
        <v>11</v>
      </c>
      <c r="R317" s="71">
        <f t="shared" si="81"/>
        <v>55</v>
      </c>
      <c r="S317" s="71">
        <f>G317+N317+R317</f>
        <v>361</v>
      </c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>
      <c r="A318" s="58"/>
      <c r="B318" s="52"/>
      <c r="C318" s="53" t="s">
        <v>4</v>
      </c>
      <c r="D318" s="48">
        <v>0</v>
      </c>
      <c r="E318" s="70">
        <v>2</v>
      </c>
      <c r="F318" s="70">
        <v>2</v>
      </c>
      <c r="G318" s="70">
        <f>SUM(E318:F318)</f>
        <v>4</v>
      </c>
      <c r="H318" s="70">
        <v>2</v>
      </c>
      <c r="I318" s="70">
        <v>2</v>
      </c>
      <c r="J318" s="70">
        <v>1</v>
      </c>
      <c r="K318" s="70">
        <v>1</v>
      </c>
      <c r="L318" s="70">
        <v>1</v>
      </c>
      <c r="M318" s="70">
        <v>1</v>
      </c>
      <c r="N318" s="70">
        <f>SUM(H318:M318)</f>
        <v>8</v>
      </c>
      <c r="O318" s="70">
        <v>1</v>
      </c>
      <c r="P318" s="70">
        <v>1</v>
      </c>
      <c r="Q318" s="70">
        <v>1</v>
      </c>
      <c r="R318" s="70">
        <f>SUM(O318:Q318)</f>
        <v>3</v>
      </c>
      <c r="S318" s="70">
        <f>SUM(G318+N318+R318)</f>
        <v>15</v>
      </c>
      <c r="U318" s="65"/>
      <c r="V318" s="65"/>
      <c r="W318" s="65"/>
      <c r="X318" s="65"/>
      <c r="Y318" s="65"/>
      <c r="Z318" s="65"/>
      <c r="AA318" s="65"/>
    </row>
    <row r="319" spans="1:28" ht="19.5">
      <c r="A319" s="56">
        <v>79</v>
      </c>
      <c r="B319" s="47" t="s">
        <v>157</v>
      </c>
      <c r="C319" s="48" t="s">
        <v>182</v>
      </c>
      <c r="D319" s="48">
        <v>0</v>
      </c>
      <c r="E319" s="70">
        <v>13</v>
      </c>
      <c r="F319" s="70">
        <v>8</v>
      </c>
      <c r="G319" s="71">
        <f>SUM(E319:F319)</f>
        <v>21</v>
      </c>
      <c r="H319" s="70">
        <v>6</v>
      </c>
      <c r="I319" s="70">
        <v>9</v>
      </c>
      <c r="J319" s="70">
        <v>7</v>
      </c>
      <c r="K319" s="70">
        <v>10</v>
      </c>
      <c r="L319" s="70">
        <v>4</v>
      </c>
      <c r="M319" s="70">
        <v>7</v>
      </c>
      <c r="N319" s="71">
        <f>SUM(H319:M319)</f>
        <v>43</v>
      </c>
      <c r="O319" s="70">
        <v>0</v>
      </c>
      <c r="P319" s="70">
        <v>0</v>
      </c>
      <c r="Q319" s="70">
        <v>0</v>
      </c>
      <c r="R319" s="71">
        <f>SUM(O319:Q319)</f>
        <v>0</v>
      </c>
      <c r="S319" s="70">
        <f>G319+N319+R319</f>
        <v>64</v>
      </c>
      <c r="U319" s="55"/>
      <c r="V319" s="55"/>
      <c r="W319" s="55"/>
      <c r="X319" s="55"/>
      <c r="Y319" s="55"/>
      <c r="Z319" s="55"/>
      <c r="AA319" s="54"/>
    </row>
    <row r="320" spans="1:28" ht="19.5">
      <c r="A320" s="57"/>
      <c r="B320" s="50" t="s">
        <v>158</v>
      </c>
      <c r="C320" s="48" t="s">
        <v>183</v>
      </c>
      <c r="D320" s="48">
        <v>0</v>
      </c>
      <c r="E320" s="70">
        <v>6</v>
      </c>
      <c r="F320" s="70">
        <v>10</v>
      </c>
      <c r="G320" s="71">
        <f>SUM(E320:F320)</f>
        <v>16</v>
      </c>
      <c r="H320" s="70">
        <v>12</v>
      </c>
      <c r="I320" s="70">
        <v>8</v>
      </c>
      <c r="J320" s="70">
        <v>8</v>
      </c>
      <c r="K320" s="70">
        <v>13</v>
      </c>
      <c r="L320" s="70">
        <v>9</v>
      </c>
      <c r="M320" s="70">
        <v>7</v>
      </c>
      <c r="N320" s="71">
        <f>SUM(H320:M320)</f>
        <v>57</v>
      </c>
      <c r="O320" s="70">
        <v>0</v>
      </c>
      <c r="P320" s="70">
        <v>0</v>
      </c>
      <c r="Q320" s="70">
        <v>0</v>
      </c>
      <c r="R320" s="71">
        <f>SUM(O320:Q320)</f>
        <v>0</v>
      </c>
      <c r="S320" s="70">
        <f>G320+N320+R320</f>
        <v>73</v>
      </c>
      <c r="U320" s="55"/>
      <c r="V320" s="55"/>
      <c r="W320" s="55"/>
      <c r="X320" s="55"/>
      <c r="Y320" s="55"/>
      <c r="Z320" s="55"/>
      <c r="AA320" s="54"/>
    </row>
    <row r="321" spans="1:27" ht="19.5">
      <c r="A321" s="57"/>
      <c r="B321" s="50"/>
      <c r="C321" s="51" t="s">
        <v>3</v>
      </c>
      <c r="D321" s="48">
        <v>0</v>
      </c>
      <c r="E321" s="71">
        <f>SUM(E319:E320)</f>
        <v>19</v>
      </c>
      <c r="F321" s="71">
        <f t="shared" ref="F321:R321" si="82">SUM(F319:F320)</f>
        <v>18</v>
      </c>
      <c r="G321" s="71">
        <f t="shared" si="82"/>
        <v>37</v>
      </c>
      <c r="H321" s="71">
        <f t="shared" si="82"/>
        <v>18</v>
      </c>
      <c r="I321" s="71">
        <f t="shared" si="82"/>
        <v>17</v>
      </c>
      <c r="J321" s="71">
        <f t="shared" si="82"/>
        <v>15</v>
      </c>
      <c r="K321" s="71">
        <f t="shared" si="82"/>
        <v>23</v>
      </c>
      <c r="L321" s="71">
        <f t="shared" si="82"/>
        <v>13</v>
      </c>
      <c r="M321" s="71">
        <f t="shared" si="82"/>
        <v>14</v>
      </c>
      <c r="N321" s="71">
        <f t="shared" si="82"/>
        <v>100</v>
      </c>
      <c r="O321" s="71">
        <f t="shared" si="82"/>
        <v>0</v>
      </c>
      <c r="P321" s="71">
        <f t="shared" si="82"/>
        <v>0</v>
      </c>
      <c r="Q321" s="71">
        <f t="shared" si="82"/>
        <v>0</v>
      </c>
      <c r="R321" s="71">
        <f t="shared" si="82"/>
        <v>0</v>
      </c>
      <c r="S321" s="71">
        <f>G321+N321+R321</f>
        <v>137</v>
      </c>
      <c r="U321" s="54"/>
      <c r="V321" s="54"/>
      <c r="W321" s="54"/>
      <c r="X321" s="54"/>
      <c r="Y321" s="54"/>
      <c r="Z321" s="54"/>
      <c r="AA321" s="54"/>
    </row>
    <row r="322" spans="1:27" ht="19.5">
      <c r="A322" s="58"/>
      <c r="B322" s="52"/>
      <c r="C322" s="53" t="s">
        <v>4</v>
      </c>
      <c r="D322" s="48">
        <v>0</v>
      </c>
      <c r="E322" s="70">
        <v>1</v>
      </c>
      <c r="F322" s="70">
        <v>1</v>
      </c>
      <c r="G322" s="71">
        <f>SUM(E322:F322)</f>
        <v>2</v>
      </c>
      <c r="H322" s="70">
        <v>1</v>
      </c>
      <c r="I322" s="70">
        <v>1</v>
      </c>
      <c r="J322" s="70">
        <v>1</v>
      </c>
      <c r="K322" s="70">
        <v>1</v>
      </c>
      <c r="L322" s="70">
        <v>1</v>
      </c>
      <c r="M322" s="70">
        <v>1</v>
      </c>
      <c r="N322" s="71">
        <f>SUM(H322:M322)</f>
        <v>6</v>
      </c>
      <c r="O322" s="70">
        <v>0</v>
      </c>
      <c r="P322" s="70">
        <v>0</v>
      </c>
      <c r="Q322" s="70">
        <v>0</v>
      </c>
      <c r="R322" s="71">
        <v>0</v>
      </c>
      <c r="S322" s="70">
        <f>SUM(G322+N322+R322)</f>
        <v>8</v>
      </c>
      <c r="U322" s="54"/>
      <c r="V322" s="54"/>
      <c r="W322" s="54"/>
      <c r="X322" s="54"/>
      <c r="Y322" s="54"/>
      <c r="Z322" s="54"/>
      <c r="AA322" s="54"/>
    </row>
    <row r="323" spans="1:27" ht="19.5">
      <c r="A323" s="56">
        <v>80</v>
      </c>
      <c r="B323" s="47" t="s">
        <v>159</v>
      </c>
      <c r="C323" s="48" t="s">
        <v>182</v>
      </c>
      <c r="D323" s="48">
        <v>0</v>
      </c>
      <c r="E323" s="70">
        <v>29</v>
      </c>
      <c r="F323" s="70">
        <v>17</v>
      </c>
      <c r="G323" s="71">
        <f>SUM(E323:F323)</f>
        <v>46</v>
      </c>
      <c r="H323" s="70">
        <v>14</v>
      </c>
      <c r="I323" s="70">
        <v>11</v>
      </c>
      <c r="J323" s="70">
        <v>9</v>
      </c>
      <c r="K323" s="70">
        <v>9</v>
      </c>
      <c r="L323" s="70">
        <v>14</v>
      </c>
      <c r="M323" s="70">
        <v>12</v>
      </c>
      <c r="N323" s="71">
        <f>SUM(H323:M323)</f>
        <v>69</v>
      </c>
      <c r="O323" s="70">
        <v>0</v>
      </c>
      <c r="P323" s="70">
        <v>0</v>
      </c>
      <c r="Q323" s="70">
        <v>0</v>
      </c>
      <c r="R323" s="71">
        <f>SUM(O323:Q323)</f>
        <v>0</v>
      </c>
      <c r="S323" s="70">
        <f>G323+N323+R323</f>
        <v>115</v>
      </c>
      <c r="U323" s="55"/>
      <c r="V323" s="55"/>
      <c r="W323" s="55"/>
      <c r="X323" s="55"/>
      <c r="Y323" s="55"/>
      <c r="Z323" s="55"/>
    </row>
    <row r="324" spans="1:27" ht="19.5">
      <c r="A324" s="57"/>
      <c r="B324" s="50" t="s">
        <v>160</v>
      </c>
      <c r="C324" s="48" t="s">
        <v>183</v>
      </c>
      <c r="D324" s="48">
        <v>0</v>
      </c>
      <c r="E324" s="70">
        <v>22</v>
      </c>
      <c r="F324" s="70">
        <v>10</v>
      </c>
      <c r="G324" s="71">
        <f>SUM(E324:F324)</f>
        <v>32</v>
      </c>
      <c r="H324" s="70">
        <v>12</v>
      </c>
      <c r="I324" s="70">
        <v>9</v>
      </c>
      <c r="J324" s="70">
        <v>7</v>
      </c>
      <c r="K324" s="70">
        <v>8</v>
      </c>
      <c r="L324" s="70">
        <v>15</v>
      </c>
      <c r="M324" s="70">
        <v>9</v>
      </c>
      <c r="N324" s="71">
        <f>SUM(H324:M324)</f>
        <v>60</v>
      </c>
      <c r="O324" s="70">
        <v>0</v>
      </c>
      <c r="P324" s="70">
        <v>0</v>
      </c>
      <c r="Q324" s="70">
        <v>0</v>
      </c>
      <c r="R324" s="71">
        <f>SUM(O324:Q324)</f>
        <v>0</v>
      </c>
      <c r="S324" s="70">
        <f>G324+N324+R324</f>
        <v>92</v>
      </c>
      <c r="U324" s="55"/>
      <c r="V324" s="55"/>
      <c r="W324" s="55"/>
      <c r="X324" s="55"/>
      <c r="Y324" s="55"/>
      <c r="Z324" s="55"/>
    </row>
    <row r="325" spans="1:27" ht="19.5">
      <c r="A325" s="57"/>
      <c r="B325" s="50"/>
      <c r="C325" s="51" t="s">
        <v>3</v>
      </c>
      <c r="D325" s="48">
        <v>0</v>
      </c>
      <c r="E325" s="71">
        <f>SUM(E323:E324)</f>
        <v>51</v>
      </c>
      <c r="F325" s="71">
        <f t="shared" ref="F325:R325" si="83">SUM(F323:F324)</f>
        <v>27</v>
      </c>
      <c r="G325" s="71">
        <f t="shared" si="83"/>
        <v>78</v>
      </c>
      <c r="H325" s="71">
        <f t="shared" si="83"/>
        <v>26</v>
      </c>
      <c r="I325" s="71">
        <f t="shared" si="83"/>
        <v>20</v>
      </c>
      <c r="J325" s="71">
        <f t="shared" si="83"/>
        <v>16</v>
      </c>
      <c r="K325" s="71">
        <f t="shared" si="83"/>
        <v>17</v>
      </c>
      <c r="L325" s="71">
        <f t="shared" si="83"/>
        <v>29</v>
      </c>
      <c r="M325" s="71">
        <f t="shared" si="83"/>
        <v>21</v>
      </c>
      <c r="N325" s="71">
        <f>SUM(N323:N324)</f>
        <v>129</v>
      </c>
      <c r="O325" s="71">
        <f t="shared" si="83"/>
        <v>0</v>
      </c>
      <c r="P325" s="71">
        <f t="shared" si="83"/>
        <v>0</v>
      </c>
      <c r="Q325" s="71">
        <f t="shared" si="83"/>
        <v>0</v>
      </c>
      <c r="R325" s="71">
        <f t="shared" si="83"/>
        <v>0</v>
      </c>
      <c r="S325" s="71">
        <f>G325+N325+R325</f>
        <v>207</v>
      </c>
      <c r="U325" s="54"/>
      <c r="V325" s="54"/>
      <c r="W325" s="54"/>
      <c r="X325" s="54"/>
      <c r="Y325" s="54"/>
      <c r="Z325" s="54"/>
    </row>
    <row r="326" spans="1:27" ht="19.5">
      <c r="A326" s="58"/>
      <c r="B326" s="52"/>
      <c r="C326" s="53" t="s">
        <v>4</v>
      </c>
      <c r="D326" s="48">
        <v>0</v>
      </c>
      <c r="E326" s="70">
        <v>2</v>
      </c>
      <c r="F326" s="70">
        <v>1</v>
      </c>
      <c r="G326" s="71">
        <f>SUM(E326:F326)</f>
        <v>3</v>
      </c>
      <c r="H326" s="70">
        <v>1</v>
      </c>
      <c r="I326" s="70">
        <v>1</v>
      </c>
      <c r="J326" s="70">
        <v>1</v>
      </c>
      <c r="K326" s="70">
        <v>1</v>
      </c>
      <c r="L326" s="70">
        <v>1</v>
      </c>
      <c r="M326" s="70">
        <v>1</v>
      </c>
      <c r="N326" s="71">
        <f>SUM(H326:M326)</f>
        <v>6</v>
      </c>
      <c r="O326" s="70">
        <v>0</v>
      </c>
      <c r="P326" s="70">
        <v>0</v>
      </c>
      <c r="Q326" s="70">
        <v>0</v>
      </c>
      <c r="R326" s="71">
        <v>0</v>
      </c>
      <c r="S326" s="70">
        <f>SUM(G326+N326+R326)</f>
        <v>9</v>
      </c>
      <c r="U326" s="54"/>
      <c r="V326" s="54"/>
      <c r="W326" s="54"/>
      <c r="X326" s="54"/>
      <c r="Y326" s="54"/>
      <c r="Z326" s="54"/>
      <c r="AA326" s="54"/>
    </row>
    <row r="327" spans="1:27" ht="19.5">
      <c r="A327" s="56">
        <v>81</v>
      </c>
      <c r="B327" s="47" t="s">
        <v>161</v>
      </c>
      <c r="C327" s="48" t="s">
        <v>182</v>
      </c>
      <c r="D327" s="48">
        <v>0</v>
      </c>
      <c r="E327" s="70">
        <v>3</v>
      </c>
      <c r="F327" s="70">
        <v>6</v>
      </c>
      <c r="G327" s="71">
        <f>SUM(E327:F327)</f>
        <v>9</v>
      </c>
      <c r="H327" s="70">
        <v>5</v>
      </c>
      <c r="I327" s="70">
        <v>5</v>
      </c>
      <c r="J327" s="70">
        <v>10</v>
      </c>
      <c r="K327" s="70">
        <v>6</v>
      </c>
      <c r="L327" s="70">
        <v>5</v>
      </c>
      <c r="M327" s="70">
        <v>10</v>
      </c>
      <c r="N327" s="71">
        <f>SUM(H327:M327)</f>
        <v>41</v>
      </c>
      <c r="O327" s="70">
        <v>0</v>
      </c>
      <c r="P327" s="70">
        <v>0</v>
      </c>
      <c r="Q327" s="70">
        <v>0</v>
      </c>
      <c r="R327" s="71">
        <f>SUM(O327:Q327)</f>
        <v>0</v>
      </c>
      <c r="S327" s="70">
        <f>G327+N327+R327</f>
        <v>50</v>
      </c>
      <c r="U327" s="55"/>
      <c r="V327" s="55"/>
      <c r="W327" s="55"/>
      <c r="X327" s="55"/>
      <c r="Y327" s="55"/>
      <c r="Z327" s="55"/>
      <c r="AA327" s="54"/>
    </row>
    <row r="328" spans="1:27" ht="19.5">
      <c r="A328" s="57"/>
      <c r="B328" s="50" t="s">
        <v>162</v>
      </c>
      <c r="C328" s="48" t="s">
        <v>183</v>
      </c>
      <c r="D328" s="48">
        <v>0</v>
      </c>
      <c r="E328" s="70">
        <v>8</v>
      </c>
      <c r="F328" s="70">
        <v>3</v>
      </c>
      <c r="G328" s="71">
        <f>SUM(E328:F328)</f>
        <v>11</v>
      </c>
      <c r="H328" s="70">
        <v>8</v>
      </c>
      <c r="I328" s="70">
        <v>4</v>
      </c>
      <c r="J328" s="70">
        <v>3</v>
      </c>
      <c r="K328" s="70">
        <v>8</v>
      </c>
      <c r="L328" s="70">
        <v>6</v>
      </c>
      <c r="M328" s="70">
        <v>4</v>
      </c>
      <c r="N328" s="71">
        <f>SUM(H328:M328)</f>
        <v>33</v>
      </c>
      <c r="O328" s="70">
        <v>0</v>
      </c>
      <c r="P328" s="70">
        <v>0</v>
      </c>
      <c r="Q328" s="70">
        <v>0</v>
      </c>
      <c r="R328" s="71">
        <f>SUM(O328:Q328)</f>
        <v>0</v>
      </c>
      <c r="S328" s="70">
        <f>G328+N328+R328</f>
        <v>44</v>
      </c>
      <c r="U328" s="55"/>
      <c r="V328" s="55"/>
      <c r="W328" s="55"/>
      <c r="X328" s="55"/>
      <c r="Y328" s="55"/>
      <c r="Z328" s="55"/>
      <c r="AA328" s="54"/>
    </row>
    <row r="329" spans="1:27" ht="19.5">
      <c r="A329" s="57"/>
      <c r="B329" s="50"/>
      <c r="C329" s="51" t="s">
        <v>3</v>
      </c>
      <c r="D329" s="48">
        <v>0</v>
      </c>
      <c r="E329" s="71">
        <f>SUM(E327:E328)</f>
        <v>11</v>
      </c>
      <c r="F329" s="71">
        <f t="shared" ref="F329:R329" si="84">SUM(F327:F328)</f>
        <v>9</v>
      </c>
      <c r="G329" s="71">
        <f t="shared" si="84"/>
        <v>20</v>
      </c>
      <c r="H329" s="71">
        <f t="shared" si="84"/>
        <v>13</v>
      </c>
      <c r="I329" s="71">
        <f t="shared" si="84"/>
        <v>9</v>
      </c>
      <c r="J329" s="71">
        <f t="shared" si="84"/>
        <v>13</v>
      </c>
      <c r="K329" s="71">
        <f t="shared" si="84"/>
        <v>14</v>
      </c>
      <c r="L329" s="71">
        <f t="shared" si="84"/>
        <v>11</v>
      </c>
      <c r="M329" s="71">
        <f t="shared" si="84"/>
        <v>14</v>
      </c>
      <c r="N329" s="71">
        <f t="shared" si="84"/>
        <v>74</v>
      </c>
      <c r="O329" s="71">
        <f t="shared" si="84"/>
        <v>0</v>
      </c>
      <c r="P329" s="71">
        <f t="shared" si="84"/>
        <v>0</v>
      </c>
      <c r="Q329" s="71">
        <f t="shared" si="84"/>
        <v>0</v>
      </c>
      <c r="R329" s="71">
        <f t="shared" si="84"/>
        <v>0</v>
      </c>
      <c r="S329" s="71">
        <f>G329+N329+R329</f>
        <v>94</v>
      </c>
      <c r="U329" s="54"/>
      <c r="V329" s="54"/>
      <c r="W329" s="54"/>
      <c r="X329" s="54"/>
      <c r="Y329" s="54"/>
      <c r="Z329" s="54"/>
      <c r="AA329" s="54"/>
    </row>
    <row r="330" spans="1:27" ht="19.5">
      <c r="A330" s="58"/>
      <c r="B330" s="52"/>
      <c r="C330" s="53" t="s">
        <v>4</v>
      </c>
      <c r="D330" s="48">
        <v>0</v>
      </c>
      <c r="E330" s="70">
        <v>1</v>
      </c>
      <c r="F330" s="70">
        <v>1</v>
      </c>
      <c r="G330" s="71">
        <f>SUM(E330:F330)</f>
        <v>2</v>
      </c>
      <c r="H330" s="70">
        <v>1</v>
      </c>
      <c r="I330" s="70">
        <v>1</v>
      </c>
      <c r="J330" s="70">
        <v>1</v>
      </c>
      <c r="K330" s="70">
        <v>1</v>
      </c>
      <c r="L330" s="70">
        <v>1</v>
      </c>
      <c r="M330" s="70">
        <v>1</v>
      </c>
      <c r="N330" s="71">
        <f>SUM(H330:M330)</f>
        <v>6</v>
      </c>
      <c r="O330" s="70">
        <v>0</v>
      </c>
      <c r="P330" s="70">
        <v>0</v>
      </c>
      <c r="Q330" s="70">
        <v>0</v>
      </c>
      <c r="R330" s="71">
        <v>0</v>
      </c>
      <c r="S330" s="70">
        <f>SUM(G330+N330+R330)</f>
        <v>8</v>
      </c>
      <c r="U330" s="54"/>
      <c r="V330" s="54"/>
      <c r="W330" s="54"/>
      <c r="X330" s="54"/>
      <c r="Y330" s="54"/>
      <c r="Z330" s="54"/>
    </row>
    <row r="331" spans="1:27" ht="19.5">
      <c r="A331" s="56">
        <v>82</v>
      </c>
      <c r="B331" s="47" t="s">
        <v>163</v>
      </c>
      <c r="C331" s="48" t="s">
        <v>182</v>
      </c>
      <c r="D331" s="48">
        <v>0</v>
      </c>
      <c r="E331" s="70">
        <v>12</v>
      </c>
      <c r="F331" s="70">
        <v>14</v>
      </c>
      <c r="G331" s="71">
        <f>SUM(E331:F331)</f>
        <v>26</v>
      </c>
      <c r="H331" s="70">
        <v>21</v>
      </c>
      <c r="I331" s="70">
        <v>10</v>
      </c>
      <c r="J331" s="70">
        <v>18</v>
      </c>
      <c r="K331" s="70">
        <v>15</v>
      </c>
      <c r="L331" s="70">
        <v>14</v>
      </c>
      <c r="M331" s="70">
        <v>18</v>
      </c>
      <c r="N331" s="71">
        <f>SUM(H331:M331)</f>
        <v>96</v>
      </c>
      <c r="O331" s="70">
        <v>20</v>
      </c>
      <c r="P331" s="70">
        <v>11</v>
      </c>
      <c r="Q331" s="70">
        <v>13</v>
      </c>
      <c r="R331" s="71">
        <f>SUM(O331:Q331)</f>
        <v>44</v>
      </c>
      <c r="S331" s="70">
        <f t="shared" ref="S331:S337" si="85">G331+N331+R331</f>
        <v>166</v>
      </c>
      <c r="U331" s="55"/>
      <c r="V331" s="55"/>
      <c r="W331" s="55"/>
      <c r="X331" s="55"/>
      <c r="Y331" s="55"/>
      <c r="Z331" s="55"/>
    </row>
    <row r="332" spans="1:27" ht="19.5">
      <c r="A332" s="57"/>
      <c r="B332" s="50" t="s">
        <v>164</v>
      </c>
      <c r="C332" s="48" t="s">
        <v>183</v>
      </c>
      <c r="D332" s="48">
        <v>0</v>
      </c>
      <c r="E332" s="70">
        <v>15</v>
      </c>
      <c r="F332" s="70">
        <v>9</v>
      </c>
      <c r="G332" s="71">
        <f>SUM(E332:F332)</f>
        <v>24</v>
      </c>
      <c r="H332" s="70">
        <v>10</v>
      </c>
      <c r="I332" s="70">
        <v>12</v>
      </c>
      <c r="J332" s="70">
        <v>4</v>
      </c>
      <c r="K332" s="70">
        <v>12</v>
      </c>
      <c r="L332" s="70">
        <v>13</v>
      </c>
      <c r="M332" s="70">
        <v>8</v>
      </c>
      <c r="N332" s="71">
        <f>SUM(H332:M332)</f>
        <v>59</v>
      </c>
      <c r="O332" s="70">
        <v>10</v>
      </c>
      <c r="P332" s="70">
        <v>11</v>
      </c>
      <c r="Q332" s="70">
        <v>12</v>
      </c>
      <c r="R332" s="71">
        <f>SUM(O332:Q332)</f>
        <v>33</v>
      </c>
      <c r="S332" s="70">
        <f t="shared" si="85"/>
        <v>116</v>
      </c>
      <c r="U332" s="55"/>
      <c r="V332" s="55"/>
      <c r="W332" s="55"/>
      <c r="X332" s="55"/>
      <c r="Y332" s="55"/>
      <c r="Z332" s="55"/>
    </row>
    <row r="333" spans="1:27" ht="19.5">
      <c r="A333" s="57"/>
      <c r="B333" s="50"/>
      <c r="C333" s="51" t="s">
        <v>3</v>
      </c>
      <c r="D333" s="48">
        <v>0</v>
      </c>
      <c r="E333" s="71">
        <f>SUM(E331:E332)</f>
        <v>27</v>
      </c>
      <c r="F333" s="71">
        <f t="shared" ref="F333:R333" si="86">SUM(F331:F332)</f>
        <v>23</v>
      </c>
      <c r="G333" s="71">
        <f t="shared" si="86"/>
        <v>50</v>
      </c>
      <c r="H333" s="71">
        <f t="shared" si="86"/>
        <v>31</v>
      </c>
      <c r="I333" s="71">
        <f t="shared" si="86"/>
        <v>22</v>
      </c>
      <c r="J333" s="71">
        <f t="shared" si="86"/>
        <v>22</v>
      </c>
      <c r="K333" s="71">
        <f t="shared" si="86"/>
        <v>27</v>
      </c>
      <c r="L333" s="71">
        <f t="shared" si="86"/>
        <v>27</v>
      </c>
      <c r="M333" s="71">
        <f t="shared" si="86"/>
        <v>26</v>
      </c>
      <c r="N333" s="71">
        <f t="shared" si="86"/>
        <v>155</v>
      </c>
      <c r="O333" s="71">
        <f t="shared" si="86"/>
        <v>30</v>
      </c>
      <c r="P333" s="71">
        <f t="shared" si="86"/>
        <v>22</v>
      </c>
      <c r="Q333" s="71">
        <f t="shared" si="86"/>
        <v>25</v>
      </c>
      <c r="R333" s="71">
        <f t="shared" si="86"/>
        <v>77</v>
      </c>
      <c r="S333" s="71">
        <f t="shared" si="85"/>
        <v>282</v>
      </c>
      <c r="U333" s="54"/>
      <c r="V333" s="54"/>
      <c r="W333" s="54"/>
      <c r="X333" s="54"/>
      <c r="Y333" s="54"/>
      <c r="Z333" s="54"/>
    </row>
    <row r="334" spans="1:27" ht="19.5">
      <c r="A334" s="58"/>
      <c r="B334" s="52"/>
      <c r="C334" s="53" t="s">
        <v>4</v>
      </c>
      <c r="D334" s="48">
        <v>0</v>
      </c>
      <c r="E334" s="70">
        <v>1</v>
      </c>
      <c r="F334" s="70">
        <v>1</v>
      </c>
      <c r="G334" s="71">
        <f>SUM(E334:F334)</f>
        <v>2</v>
      </c>
      <c r="H334" s="70">
        <v>1</v>
      </c>
      <c r="I334" s="70">
        <v>1</v>
      </c>
      <c r="J334" s="70">
        <v>1</v>
      </c>
      <c r="K334" s="70">
        <v>1</v>
      </c>
      <c r="L334" s="70">
        <v>1</v>
      </c>
      <c r="M334" s="70">
        <v>1</v>
      </c>
      <c r="N334" s="71">
        <f>SUM(H334:M334)</f>
        <v>6</v>
      </c>
      <c r="O334" s="70">
        <v>1</v>
      </c>
      <c r="P334" s="70">
        <v>1</v>
      </c>
      <c r="Q334" s="70">
        <v>1</v>
      </c>
      <c r="R334" s="71">
        <f>SUM(O334:Q334)</f>
        <v>3</v>
      </c>
      <c r="S334" s="71">
        <f t="shared" si="85"/>
        <v>11</v>
      </c>
      <c r="U334" s="54"/>
      <c r="V334" s="54"/>
      <c r="W334" s="54"/>
      <c r="X334" s="54"/>
      <c r="Y334" s="54"/>
      <c r="Z334" s="54"/>
      <c r="AA334" s="54"/>
    </row>
    <row r="335" spans="1:27" ht="19.5">
      <c r="A335" s="56">
        <v>83</v>
      </c>
      <c r="B335" s="47" t="s">
        <v>165</v>
      </c>
      <c r="C335" s="48" t="s">
        <v>182</v>
      </c>
      <c r="D335" s="103">
        <v>0</v>
      </c>
      <c r="E335" s="104">
        <v>2</v>
      </c>
      <c r="F335" s="104">
        <v>5</v>
      </c>
      <c r="G335" s="104">
        <f>SUM(E335:F335)</f>
        <v>7</v>
      </c>
      <c r="H335" s="104">
        <v>5</v>
      </c>
      <c r="I335" s="104">
        <v>5</v>
      </c>
      <c r="J335" s="104">
        <v>2</v>
      </c>
      <c r="K335" s="104">
        <v>5</v>
      </c>
      <c r="L335" s="104">
        <v>6</v>
      </c>
      <c r="M335" s="104">
        <v>5</v>
      </c>
      <c r="N335" s="104">
        <f>SUM(H335:M335)</f>
        <v>28</v>
      </c>
      <c r="O335" s="104">
        <v>0</v>
      </c>
      <c r="P335" s="104">
        <v>0</v>
      </c>
      <c r="Q335" s="104">
        <v>0</v>
      </c>
      <c r="R335" s="104">
        <f>SUM(O335:Q335)</f>
        <v>0</v>
      </c>
      <c r="S335" s="104">
        <f t="shared" si="85"/>
        <v>35</v>
      </c>
      <c r="U335" s="55"/>
      <c r="V335" s="55"/>
      <c r="W335" s="55"/>
      <c r="X335" s="55"/>
      <c r="Y335" s="55"/>
      <c r="Z335" s="55"/>
      <c r="AA335" s="54"/>
    </row>
    <row r="336" spans="1:27" ht="19.5">
      <c r="A336" s="57"/>
      <c r="B336" s="50" t="s">
        <v>166</v>
      </c>
      <c r="C336" s="48" t="s">
        <v>183</v>
      </c>
      <c r="D336" s="103">
        <v>0</v>
      </c>
      <c r="E336" s="104">
        <v>6</v>
      </c>
      <c r="F336" s="104">
        <v>3</v>
      </c>
      <c r="G336" s="104">
        <f>SUM(E336:F336)</f>
        <v>9</v>
      </c>
      <c r="H336" s="104">
        <v>7</v>
      </c>
      <c r="I336" s="104">
        <v>4</v>
      </c>
      <c r="J336" s="104">
        <v>6</v>
      </c>
      <c r="K336" s="104">
        <v>3</v>
      </c>
      <c r="L336" s="104">
        <v>1</v>
      </c>
      <c r="M336" s="104">
        <v>6</v>
      </c>
      <c r="N336" s="104">
        <f>SUM(H336:M336)</f>
        <v>27</v>
      </c>
      <c r="O336" s="104">
        <v>0</v>
      </c>
      <c r="P336" s="104">
        <v>0</v>
      </c>
      <c r="Q336" s="104">
        <v>0</v>
      </c>
      <c r="R336" s="104">
        <f>SUM(O336:Q336)</f>
        <v>0</v>
      </c>
      <c r="S336" s="104">
        <f t="shared" si="85"/>
        <v>36</v>
      </c>
      <c r="U336" s="55"/>
      <c r="V336" s="55"/>
      <c r="W336" s="55"/>
      <c r="X336" s="55"/>
      <c r="Y336" s="55"/>
      <c r="Z336" s="55"/>
      <c r="AA336" s="54"/>
    </row>
    <row r="337" spans="1:28" ht="19.5">
      <c r="A337" s="57"/>
      <c r="B337" s="50"/>
      <c r="C337" s="51" t="s">
        <v>3</v>
      </c>
      <c r="D337" s="103">
        <v>0</v>
      </c>
      <c r="E337" s="105">
        <f t="shared" ref="E337:R337" si="87">SUM(E335:E336)</f>
        <v>8</v>
      </c>
      <c r="F337" s="105">
        <f t="shared" si="87"/>
        <v>8</v>
      </c>
      <c r="G337" s="105">
        <f t="shared" si="87"/>
        <v>16</v>
      </c>
      <c r="H337" s="105">
        <f t="shared" si="87"/>
        <v>12</v>
      </c>
      <c r="I337" s="105">
        <f t="shared" si="87"/>
        <v>9</v>
      </c>
      <c r="J337" s="105">
        <f t="shared" si="87"/>
        <v>8</v>
      </c>
      <c r="K337" s="105">
        <f t="shared" si="87"/>
        <v>8</v>
      </c>
      <c r="L337" s="105">
        <f t="shared" si="87"/>
        <v>7</v>
      </c>
      <c r="M337" s="105">
        <f t="shared" si="87"/>
        <v>11</v>
      </c>
      <c r="N337" s="105">
        <f t="shared" si="87"/>
        <v>55</v>
      </c>
      <c r="O337" s="105">
        <f t="shared" si="87"/>
        <v>0</v>
      </c>
      <c r="P337" s="105">
        <f t="shared" si="87"/>
        <v>0</v>
      </c>
      <c r="Q337" s="105">
        <f t="shared" si="87"/>
        <v>0</v>
      </c>
      <c r="R337" s="105">
        <f t="shared" si="87"/>
        <v>0</v>
      </c>
      <c r="S337" s="105">
        <f t="shared" si="85"/>
        <v>71</v>
      </c>
      <c r="U337" s="54"/>
      <c r="V337" s="54"/>
      <c r="W337" s="54"/>
      <c r="X337" s="54"/>
      <c r="Y337" s="54"/>
      <c r="Z337" s="54"/>
      <c r="AA337" s="54"/>
    </row>
    <row r="338" spans="1:28" ht="19.5">
      <c r="A338" s="58"/>
      <c r="B338" s="52"/>
      <c r="C338" s="53" t="s">
        <v>4</v>
      </c>
      <c r="D338" s="103">
        <v>0</v>
      </c>
      <c r="E338" s="104">
        <v>1</v>
      </c>
      <c r="F338" s="104">
        <v>1</v>
      </c>
      <c r="G338" s="104">
        <f>SUM(E338:F338)</f>
        <v>2</v>
      </c>
      <c r="H338" s="104">
        <v>1</v>
      </c>
      <c r="I338" s="104">
        <v>1</v>
      </c>
      <c r="J338" s="104">
        <v>1</v>
      </c>
      <c r="K338" s="104">
        <v>1</v>
      </c>
      <c r="L338" s="104">
        <v>1</v>
      </c>
      <c r="M338" s="104">
        <v>1</v>
      </c>
      <c r="N338" s="104">
        <f>SUM(H338:M338)</f>
        <v>6</v>
      </c>
      <c r="O338" s="104">
        <v>0</v>
      </c>
      <c r="P338" s="104">
        <v>0</v>
      </c>
      <c r="Q338" s="104">
        <v>0</v>
      </c>
      <c r="R338" s="104">
        <v>0</v>
      </c>
      <c r="S338" s="104">
        <f>SUM(G338+N338+R338)</f>
        <v>8</v>
      </c>
      <c r="U338" s="54"/>
      <c r="V338" s="54"/>
      <c r="W338" s="54"/>
      <c r="X338" s="54"/>
      <c r="Y338" s="54"/>
      <c r="Z338" s="54"/>
      <c r="AA338" s="54"/>
      <c r="AB338" s="54"/>
    </row>
    <row r="339" spans="1:28" ht="19.5">
      <c r="A339" s="56">
        <v>84</v>
      </c>
      <c r="B339" s="47" t="s">
        <v>167</v>
      </c>
      <c r="C339" s="48" t="s">
        <v>182</v>
      </c>
      <c r="D339" s="48">
        <v>0</v>
      </c>
      <c r="E339" s="70">
        <v>9</v>
      </c>
      <c r="F339" s="70">
        <v>11</v>
      </c>
      <c r="G339" s="71">
        <f>SUM(E339:F339)</f>
        <v>20</v>
      </c>
      <c r="H339" s="70">
        <v>11</v>
      </c>
      <c r="I339" s="70">
        <v>4</v>
      </c>
      <c r="J339" s="70">
        <v>5</v>
      </c>
      <c r="K339" s="70">
        <v>7</v>
      </c>
      <c r="L339" s="70">
        <v>10</v>
      </c>
      <c r="M339" s="70">
        <v>10</v>
      </c>
      <c r="N339" s="71">
        <f>SUM(H339:M339)</f>
        <v>47</v>
      </c>
      <c r="O339" s="70">
        <v>0</v>
      </c>
      <c r="P339" s="70">
        <v>0</v>
      </c>
      <c r="Q339" s="70">
        <v>0</v>
      </c>
      <c r="R339" s="71">
        <f>SUM(O339:Q339)</f>
        <v>0</v>
      </c>
      <c r="S339" s="70">
        <f>G339+N339+R339</f>
        <v>67</v>
      </c>
      <c r="U339" s="55"/>
      <c r="V339" s="55"/>
      <c r="W339" s="55"/>
      <c r="X339" s="55"/>
      <c r="Y339" s="55"/>
      <c r="Z339" s="55"/>
      <c r="AA339" s="54"/>
      <c r="AB339" s="54"/>
    </row>
    <row r="340" spans="1:28" ht="19.5">
      <c r="A340" s="57"/>
      <c r="B340" s="50" t="s">
        <v>168</v>
      </c>
      <c r="C340" s="48" t="s">
        <v>183</v>
      </c>
      <c r="D340" s="48">
        <v>0</v>
      </c>
      <c r="E340" s="70">
        <v>4</v>
      </c>
      <c r="F340" s="70">
        <v>6</v>
      </c>
      <c r="G340" s="71">
        <f>SUM(E340:F340)</f>
        <v>10</v>
      </c>
      <c r="H340" s="70">
        <v>8</v>
      </c>
      <c r="I340" s="70">
        <v>8</v>
      </c>
      <c r="J340" s="70">
        <v>7</v>
      </c>
      <c r="K340" s="70">
        <v>11</v>
      </c>
      <c r="L340" s="70">
        <v>10</v>
      </c>
      <c r="M340" s="70">
        <v>13</v>
      </c>
      <c r="N340" s="71">
        <f>SUM(H340:M340)</f>
        <v>57</v>
      </c>
      <c r="O340" s="70">
        <v>0</v>
      </c>
      <c r="P340" s="70">
        <v>0</v>
      </c>
      <c r="Q340" s="70">
        <v>0</v>
      </c>
      <c r="R340" s="71">
        <f>SUM(O340:Q340)</f>
        <v>0</v>
      </c>
      <c r="S340" s="70">
        <f>G340+N340+R340</f>
        <v>67</v>
      </c>
      <c r="U340" s="55"/>
      <c r="V340" s="55"/>
      <c r="W340" s="55"/>
      <c r="X340" s="55"/>
      <c r="Y340" s="55"/>
      <c r="Z340" s="55"/>
      <c r="AA340" s="54"/>
      <c r="AB340" s="54"/>
    </row>
    <row r="341" spans="1:28" ht="19.5">
      <c r="A341" s="57"/>
      <c r="B341" s="50"/>
      <c r="C341" s="51" t="s">
        <v>3</v>
      </c>
      <c r="D341" s="48">
        <v>0</v>
      </c>
      <c r="E341" s="71">
        <f>SUM(E339:E340)</f>
        <v>13</v>
      </c>
      <c r="F341" s="71">
        <f t="shared" ref="F341:R341" si="88">SUM(F339:F340)</f>
        <v>17</v>
      </c>
      <c r="G341" s="71">
        <f t="shared" si="88"/>
        <v>30</v>
      </c>
      <c r="H341" s="71">
        <f t="shared" si="88"/>
        <v>19</v>
      </c>
      <c r="I341" s="71">
        <f t="shared" si="88"/>
        <v>12</v>
      </c>
      <c r="J341" s="71">
        <f t="shared" si="88"/>
        <v>12</v>
      </c>
      <c r="K341" s="71">
        <f t="shared" si="88"/>
        <v>18</v>
      </c>
      <c r="L341" s="71">
        <f t="shared" si="88"/>
        <v>20</v>
      </c>
      <c r="M341" s="71">
        <f t="shared" si="88"/>
        <v>23</v>
      </c>
      <c r="N341" s="71">
        <f t="shared" si="88"/>
        <v>104</v>
      </c>
      <c r="O341" s="71">
        <f t="shared" si="88"/>
        <v>0</v>
      </c>
      <c r="P341" s="71">
        <f t="shared" si="88"/>
        <v>0</v>
      </c>
      <c r="Q341" s="71">
        <f t="shared" si="88"/>
        <v>0</v>
      </c>
      <c r="R341" s="71">
        <f t="shared" si="88"/>
        <v>0</v>
      </c>
      <c r="S341" s="71">
        <f>G341+N341+R341</f>
        <v>134</v>
      </c>
      <c r="U341" s="54"/>
      <c r="V341" s="54"/>
      <c r="W341" s="54"/>
      <c r="X341" s="54"/>
      <c r="Y341" s="54"/>
      <c r="Z341" s="54"/>
      <c r="AA341" s="54"/>
      <c r="AB341" s="54"/>
    </row>
    <row r="342" spans="1:28" ht="19.5">
      <c r="A342" s="58"/>
      <c r="B342" s="52"/>
      <c r="C342" s="53" t="s">
        <v>4</v>
      </c>
      <c r="D342" s="48">
        <v>0</v>
      </c>
      <c r="E342" s="70">
        <v>1</v>
      </c>
      <c r="F342" s="70">
        <v>1</v>
      </c>
      <c r="G342" s="71">
        <f>SUM(E342:F342)</f>
        <v>2</v>
      </c>
      <c r="H342" s="70">
        <v>1</v>
      </c>
      <c r="I342" s="70">
        <v>1</v>
      </c>
      <c r="J342" s="70">
        <v>1</v>
      </c>
      <c r="K342" s="70">
        <v>1</v>
      </c>
      <c r="L342" s="70">
        <v>1</v>
      </c>
      <c r="M342" s="70">
        <v>1</v>
      </c>
      <c r="N342" s="71">
        <f>SUM(H342:M342)</f>
        <v>6</v>
      </c>
      <c r="O342" s="70">
        <v>0</v>
      </c>
      <c r="P342" s="70">
        <v>0</v>
      </c>
      <c r="Q342" s="70">
        <v>0</v>
      </c>
      <c r="R342" s="71">
        <v>0</v>
      </c>
      <c r="S342" s="70">
        <f>SUM(G342+N342+R342)</f>
        <v>8</v>
      </c>
      <c r="U342" s="54"/>
      <c r="V342" s="54"/>
      <c r="W342" s="54"/>
      <c r="X342" s="54"/>
      <c r="Y342" s="54"/>
      <c r="Z342" s="54"/>
      <c r="AA342" s="54"/>
      <c r="AB342" s="54"/>
    </row>
    <row r="343" spans="1:28" ht="19.5">
      <c r="A343" s="56">
        <v>85</v>
      </c>
      <c r="B343" s="47" t="s">
        <v>169</v>
      </c>
      <c r="C343" s="48" t="s">
        <v>182</v>
      </c>
      <c r="D343" s="48">
        <v>0</v>
      </c>
      <c r="E343" s="70">
        <v>6</v>
      </c>
      <c r="F343" s="70">
        <v>9</v>
      </c>
      <c r="G343" s="71">
        <f>SUM(E343:F343)</f>
        <v>15</v>
      </c>
      <c r="H343" s="70">
        <v>13</v>
      </c>
      <c r="I343" s="70">
        <v>11</v>
      </c>
      <c r="J343" s="70">
        <v>8</v>
      </c>
      <c r="K343" s="70">
        <v>10</v>
      </c>
      <c r="L343" s="70">
        <v>8</v>
      </c>
      <c r="M343" s="70">
        <v>6</v>
      </c>
      <c r="N343" s="71">
        <f>SUM(H343:M343)</f>
        <v>56</v>
      </c>
      <c r="O343" s="70">
        <v>7</v>
      </c>
      <c r="P343" s="70">
        <v>10</v>
      </c>
      <c r="Q343" s="70">
        <v>3</v>
      </c>
      <c r="R343" s="71">
        <f>SUM(O343:Q343)</f>
        <v>20</v>
      </c>
      <c r="S343" s="70">
        <f t="shared" ref="S343:S349" si="89">G343+N343+R343</f>
        <v>91</v>
      </c>
      <c r="U343" s="55"/>
      <c r="V343" s="55"/>
      <c r="W343" s="55"/>
      <c r="X343" s="55"/>
      <c r="Y343" s="55"/>
      <c r="Z343" s="55"/>
      <c r="AA343" s="54"/>
      <c r="AB343" s="54"/>
    </row>
    <row r="344" spans="1:28" ht="19.5">
      <c r="A344" s="57"/>
      <c r="B344" s="50" t="s">
        <v>170</v>
      </c>
      <c r="C344" s="48" t="s">
        <v>183</v>
      </c>
      <c r="D344" s="48">
        <v>0</v>
      </c>
      <c r="E344" s="70">
        <v>7</v>
      </c>
      <c r="F344" s="70">
        <v>8</v>
      </c>
      <c r="G344" s="71">
        <f>SUM(E344:F344)</f>
        <v>15</v>
      </c>
      <c r="H344" s="70">
        <v>5</v>
      </c>
      <c r="I344" s="70">
        <v>5</v>
      </c>
      <c r="J344" s="70">
        <v>7</v>
      </c>
      <c r="K344" s="70">
        <v>5</v>
      </c>
      <c r="L344" s="70">
        <v>9</v>
      </c>
      <c r="M344" s="70">
        <v>13</v>
      </c>
      <c r="N344" s="71">
        <f>SUM(H344:M344)</f>
        <v>44</v>
      </c>
      <c r="O344" s="70">
        <v>10</v>
      </c>
      <c r="P344" s="70">
        <v>1</v>
      </c>
      <c r="Q344" s="70">
        <v>4</v>
      </c>
      <c r="R344" s="71">
        <f>SUM(O344:Q344)</f>
        <v>15</v>
      </c>
      <c r="S344" s="70">
        <f t="shared" si="89"/>
        <v>74</v>
      </c>
      <c r="U344" s="55"/>
      <c r="V344" s="55"/>
      <c r="W344" s="55"/>
      <c r="X344" s="55"/>
      <c r="Y344" s="55"/>
      <c r="Z344" s="55"/>
      <c r="AA344" s="54"/>
      <c r="AB344" s="54"/>
    </row>
    <row r="345" spans="1:28" ht="19.5">
      <c r="A345" s="57"/>
      <c r="B345" s="50"/>
      <c r="C345" s="51" t="s">
        <v>3</v>
      </c>
      <c r="D345" s="48">
        <v>0</v>
      </c>
      <c r="E345" s="71">
        <f>SUM(E343:E344)</f>
        <v>13</v>
      </c>
      <c r="F345" s="71">
        <f t="shared" ref="F345:Q345" si="90">SUM(F343:F344)</f>
        <v>17</v>
      </c>
      <c r="G345" s="71">
        <f t="shared" si="90"/>
        <v>30</v>
      </c>
      <c r="H345" s="71">
        <f t="shared" si="90"/>
        <v>18</v>
      </c>
      <c r="I345" s="71">
        <f t="shared" si="90"/>
        <v>16</v>
      </c>
      <c r="J345" s="71">
        <f t="shared" si="90"/>
        <v>15</v>
      </c>
      <c r="K345" s="71">
        <f t="shared" si="90"/>
        <v>15</v>
      </c>
      <c r="L345" s="71">
        <f t="shared" si="90"/>
        <v>17</v>
      </c>
      <c r="M345" s="71">
        <f t="shared" si="90"/>
        <v>19</v>
      </c>
      <c r="N345" s="71">
        <f t="shared" si="90"/>
        <v>100</v>
      </c>
      <c r="O345" s="71">
        <f t="shared" si="90"/>
        <v>17</v>
      </c>
      <c r="P345" s="71">
        <f t="shared" si="90"/>
        <v>11</v>
      </c>
      <c r="Q345" s="71">
        <f t="shared" si="90"/>
        <v>7</v>
      </c>
      <c r="R345" s="71">
        <f>SUM(R343:R344)</f>
        <v>35</v>
      </c>
      <c r="S345" s="71">
        <f t="shared" si="89"/>
        <v>165</v>
      </c>
      <c r="U345" s="54"/>
      <c r="V345" s="54"/>
      <c r="W345" s="54"/>
      <c r="X345" s="54"/>
      <c r="Y345" s="54"/>
      <c r="Z345" s="54"/>
      <c r="AA345" s="54"/>
      <c r="AB345" s="54"/>
    </row>
    <row r="346" spans="1:28" ht="19.5">
      <c r="A346" s="58"/>
      <c r="B346" s="52"/>
      <c r="C346" s="53" t="s">
        <v>4</v>
      </c>
      <c r="D346" s="48">
        <v>0</v>
      </c>
      <c r="E346" s="70">
        <v>1</v>
      </c>
      <c r="F346" s="70">
        <v>1</v>
      </c>
      <c r="G346" s="71">
        <f>SUM(E346:F346)</f>
        <v>2</v>
      </c>
      <c r="H346" s="70">
        <v>1</v>
      </c>
      <c r="I346" s="70">
        <v>1</v>
      </c>
      <c r="J346" s="70">
        <v>1</v>
      </c>
      <c r="K346" s="70">
        <v>1</v>
      </c>
      <c r="L346" s="70">
        <v>1</v>
      </c>
      <c r="M346" s="70">
        <v>1</v>
      </c>
      <c r="N346" s="71">
        <f>SUM(H346:M346)</f>
        <v>6</v>
      </c>
      <c r="O346" s="70">
        <v>1</v>
      </c>
      <c r="P346" s="70">
        <v>1</v>
      </c>
      <c r="Q346" s="70">
        <v>1</v>
      </c>
      <c r="R346" s="71">
        <f t="shared" ref="R346:R352" si="91">SUM(O346:Q346)</f>
        <v>3</v>
      </c>
      <c r="S346" s="71">
        <f>G346+N346+R346</f>
        <v>11</v>
      </c>
      <c r="U346" s="54"/>
      <c r="V346" s="54"/>
      <c r="W346" s="54"/>
      <c r="X346" s="54"/>
      <c r="Y346" s="54"/>
      <c r="Z346" s="54"/>
      <c r="AA346" s="54"/>
    </row>
    <row r="347" spans="1:28" ht="19.5">
      <c r="A347" s="56">
        <v>86</v>
      </c>
      <c r="B347" s="47" t="s">
        <v>171</v>
      </c>
      <c r="C347" s="48" t="s">
        <v>182</v>
      </c>
      <c r="D347" s="48">
        <v>0</v>
      </c>
      <c r="E347" s="70">
        <v>25</v>
      </c>
      <c r="F347" s="70">
        <v>17</v>
      </c>
      <c r="G347" s="71">
        <f>SUM(E347:F347)</f>
        <v>42</v>
      </c>
      <c r="H347" s="70">
        <v>15</v>
      </c>
      <c r="I347" s="70">
        <v>22</v>
      </c>
      <c r="J347" s="70">
        <v>29</v>
      </c>
      <c r="K347" s="70">
        <v>13</v>
      </c>
      <c r="L347" s="70">
        <v>24</v>
      </c>
      <c r="M347" s="70">
        <v>25</v>
      </c>
      <c r="N347" s="71">
        <f>SUM(H347:M347)</f>
        <v>128</v>
      </c>
      <c r="O347" s="70">
        <v>0</v>
      </c>
      <c r="P347" s="70">
        <v>0</v>
      </c>
      <c r="Q347" s="70">
        <v>0</v>
      </c>
      <c r="R347" s="71">
        <f t="shared" si="91"/>
        <v>0</v>
      </c>
      <c r="S347" s="70">
        <f>G347+N347+R347</f>
        <v>170</v>
      </c>
      <c r="U347" s="55"/>
      <c r="V347" s="55"/>
      <c r="W347" s="55"/>
      <c r="X347" s="55"/>
      <c r="Y347" s="55"/>
      <c r="Z347" s="55"/>
      <c r="AA347" s="54"/>
    </row>
    <row r="348" spans="1:28" ht="19.5">
      <c r="A348" s="57"/>
      <c r="B348" s="50" t="s">
        <v>172</v>
      </c>
      <c r="C348" s="48" t="s">
        <v>183</v>
      </c>
      <c r="D348" s="48">
        <v>0</v>
      </c>
      <c r="E348" s="70">
        <v>15</v>
      </c>
      <c r="F348" s="70">
        <v>14</v>
      </c>
      <c r="G348" s="71">
        <f>SUM(E348:F348)</f>
        <v>29</v>
      </c>
      <c r="H348" s="70">
        <v>22</v>
      </c>
      <c r="I348" s="70">
        <v>25</v>
      </c>
      <c r="J348" s="70">
        <v>23</v>
      </c>
      <c r="K348" s="70">
        <v>22</v>
      </c>
      <c r="L348" s="70">
        <v>28</v>
      </c>
      <c r="M348" s="70">
        <v>21</v>
      </c>
      <c r="N348" s="71">
        <f>SUM(H348:M348)</f>
        <v>141</v>
      </c>
      <c r="O348" s="70">
        <v>0</v>
      </c>
      <c r="P348" s="70">
        <v>0</v>
      </c>
      <c r="Q348" s="70">
        <v>0</v>
      </c>
      <c r="R348" s="71">
        <f t="shared" si="91"/>
        <v>0</v>
      </c>
      <c r="S348" s="70">
        <f t="shared" si="89"/>
        <v>170</v>
      </c>
      <c r="U348" s="55"/>
      <c r="V348" s="55"/>
      <c r="W348" s="55"/>
      <c r="X348" s="55"/>
      <c r="Y348" s="55"/>
      <c r="Z348" s="55"/>
      <c r="AA348" s="54"/>
    </row>
    <row r="349" spans="1:28" ht="19.5">
      <c r="A349" s="57"/>
      <c r="B349" s="50"/>
      <c r="C349" s="51" t="s">
        <v>3</v>
      </c>
      <c r="D349" s="48">
        <v>0</v>
      </c>
      <c r="E349" s="71">
        <f>SUM(E347:E348)</f>
        <v>40</v>
      </c>
      <c r="F349" s="71">
        <f t="shared" ref="F349:N349" si="92">SUM(F347:F348)</f>
        <v>31</v>
      </c>
      <c r="G349" s="71">
        <f t="shared" si="92"/>
        <v>71</v>
      </c>
      <c r="H349" s="71">
        <f t="shared" si="92"/>
        <v>37</v>
      </c>
      <c r="I349" s="71">
        <f t="shared" si="92"/>
        <v>47</v>
      </c>
      <c r="J349" s="71">
        <f t="shared" si="92"/>
        <v>52</v>
      </c>
      <c r="K349" s="71">
        <f t="shared" si="92"/>
        <v>35</v>
      </c>
      <c r="L349" s="71">
        <f t="shared" si="92"/>
        <v>52</v>
      </c>
      <c r="M349" s="71">
        <f t="shared" si="92"/>
        <v>46</v>
      </c>
      <c r="N349" s="71">
        <f t="shared" si="92"/>
        <v>269</v>
      </c>
      <c r="O349" s="71">
        <v>0</v>
      </c>
      <c r="P349" s="71">
        <v>0</v>
      </c>
      <c r="Q349" s="71">
        <v>0</v>
      </c>
      <c r="R349" s="71">
        <f t="shared" si="91"/>
        <v>0</v>
      </c>
      <c r="S349" s="71">
        <f t="shared" si="89"/>
        <v>340</v>
      </c>
      <c r="U349" s="54"/>
      <c r="V349" s="54"/>
      <c r="W349" s="54"/>
      <c r="X349" s="54"/>
      <c r="Y349" s="54"/>
      <c r="Z349" s="54"/>
      <c r="AA349" s="54"/>
    </row>
    <row r="350" spans="1:28" ht="19.5">
      <c r="A350" s="58"/>
      <c r="B350" s="52"/>
      <c r="C350" s="53" t="s">
        <v>4</v>
      </c>
      <c r="D350" s="48">
        <v>0</v>
      </c>
      <c r="E350" s="70">
        <v>2</v>
      </c>
      <c r="F350" s="70">
        <v>1</v>
      </c>
      <c r="G350" s="71">
        <f>SUM(E350:F350)</f>
        <v>3</v>
      </c>
      <c r="H350" s="70">
        <v>1</v>
      </c>
      <c r="I350" s="70">
        <v>1</v>
      </c>
      <c r="J350" s="70">
        <v>2</v>
      </c>
      <c r="K350" s="70">
        <v>1</v>
      </c>
      <c r="L350" s="70">
        <v>2</v>
      </c>
      <c r="M350" s="70">
        <v>1</v>
      </c>
      <c r="N350" s="71">
        <f>SUM(H350:M350)</f>
        <v>8</v>
      </c>
      <c r="O350" s="70">
        <v>0</v>
      </c>
      <c r="P350" s="70">
        <v>0</v>
      </c>
      <c r="Q350" s="70">
        <v>0</v>
      </c>
      <c r="R350" s="71">
        <f t="shared" si="91"/>
        <v>0</v>
      </c>
      <c r="S350" s="70">
        <f>SUM(G350+N350+R350)</f>
        <v>11</v>
      </c>
      <c r="U350" s="54"/>
      <c r="V350" s="54"/>
      <c r="W350" s="54"/>
      <c r="X350" s="54"/>
      <c r="Y350" s="54"/>
      <c r="Z350" s="54"/>
      <c r="AA350" s="54"/>
    </row>
    <row r="351" spans="1:28" ht="19.5">
      <c r="A351" s="56">
        <v>87</v>
      </c>
      <c r="B351" s="47" t="s">
        <v>173</v>
      </c>
      <c r="C351" s="48" t="s">
        <v>182</v>
      </c>
      <c r="D351" s="48">
        <v>0</v>
      </c>
      <c r="E351" s="70">
        <v>18</v>
      </c>
      <c r="F351" s="70">
        <v>8</v>
      </c>
      <c r="G351" s="71">
        <f>SUM(E351:F351)</f>
        <v>26</v>
      </c>
      <c r="H351" s="70">
        <v>5</v>
      </c>
      <c r="I351" s="70">
        <v>12</v>
      </c>
      <c r="J351" s="70">
        <v>14</v>
      </c>
      <c r="K351" s="70">
        <v>8</v>
      </c>
      <c r="L351" s="70">
        <v>11</v>
      </c>
      <c r="M351" s="68">
        <v>9</v>
      </c>
      <c r="N351" s="71">
        <f>SUM(H351:M351)</f>
        <v>59</v>
      </c>
      <c r="O351" s="70">
        <v>10</v>
      </c>
      <c r="P351" s="70">
        <v>3</v>
      </c>
      <c r="Q351" s="70">
        <v>14</v>
      </c>
      <c r="R351" s="71">
        <f t="shared" si="91"/>
        <v>27</v>
      </c>
      <c r="S351" s="70">
        <f>G351+N351+R351</f>
        <v>112</v>
      </c>
      <c r="U351" s="55"/>
      <c r="V351" s="55"/>
      <c r="W351" s="55"/>
      <c r="X351" s="55"/>
      <c r="Y351" s="55"/>
      <c r="Z351" s="55"/>
      <c r="AA351" s="54"/>
    </row>
    <row r="352" spans="1:28" ht="19.5">
      <c r="A352" s="57"/>
      <c r="B352" s="50" t="s">
        <v>174</v>
      </c>
      <c r="C352" s="48" t="s">
        <v>183</v>
      </c>
      <c r="D352" s="48">
        <v>0</v>
      </c>
      <c r="E352" s="70">
        <v>10</v>
      </c>
      <c r="F352" s="70">
        <v>13</v>
      </c>
      <c r="G352" s="71">
        <f>SUM(E352:F352)</f>
        <v>23</v>
      </c>
      <c r="H352" s="70">
        <v>11</v>
      </c>
      <c r="I352" s="70">
        <v>6</v>
      </c>
      <c r="J352" s="70">
        <v>10</v>
      </c>
      <c r="K352" s="70">
        <v>11</v>
      </c>
      <c r="L352" s="70">
        <v>8</v>
      </c>
      <c r="M352" s="70">
        <v>4</v>
      </c>
      <c r="N352" s="71">
        <f>SUM(H352:M352)</f>
        <v>50</v>
      </c>
      <c r="O352" s="70">
        <v>12</v>
      </c>
      <c r="P352" s="70">
        <v>7</v>
      </c>
      <c r="Q352" s="70">
        <v>5</v>
      </c>
      <c r="R352" s="71">
        <f t="shared" si="91"/>
        <v>24</v>
      </c>
      <c r="S352" s="70">
        <f>G352+N352+R352</f>
        <v>97</v>
      </c>
      <c r="U352" s="55"/>
      <c r="V352" s="55"/>
      <c r="W352" s="55"/>
      <c r="X352" s="55"/>
      <c r="Y352" s="55"/>
      <c r="Z352" s="55"/>
      <c r="AA352" s="54"/>
    </row>
    <row r="353" spans="1:27" ht="19.5">
      <c r="A353" s="57"/>
      <c r="B353" s="50"/>
      <c r="C353" s="51" t="s">
        <v>3</v>
      </c>
      <c r="D353" s="48">
        <v>0</v>
      </c>
      <c r="E353" s="71">
        <f>SUM(E351:E352)</f>
        <v>28</v>
      </c>
      <c r="F353" s="71">
        <f t="shared" ref="F353:R353" si="93">SUM(F351:F352)</f>
        <v>21</v>
      </c>
      <c r="G353" s="71">
        <f t="shared" si="93"/>
        <v>49</v>
      </c>
      <c r="H353" s="71">
        <f>SUM(H351:H352)</f>
        <v>16</v>
      </c>
      <c r="I353" s="71">
        <f t="shared" si="93"/>
        <v>18</v>
      </c>
      <c r="J353" s="71">
        <f t="shared" si="93"/>
        <v>24</v>
      </c>
      <c r="K353" s="71">
        <f t="shared" si="93"/>
        <v>19</v>
      </c>
      <c r="L353" s="71">
        <f t="shared" si="93"/>
        <v>19</v>
      </c>
      <c r="M353" s="71">
        <f t="shared" si="93"/>
        <v>13</v>
      </c>
      <c r="N353" s="71">
        <f t="shared" si="93"/>
        <v>109</v>
      </c>
      <c r="O353" s="71">
        <f t="shared" si="93"/>
        <v>22</v>
      </c>
      <c r="P353" s="71">
        <f t="shared" si="93"/>
        <v>10</v>
      </c>
      <c r="Q353" s="71">
        <f t="shared" si="93"/>
        <v>19</v>
      </c>
      <c r="R353" s="71">
        <f t="shared" si="93"/>
        <v>51</v>
      </c>
      <c r="S353" s="71">
        <f>G353+N353+R353</f>
        <v>209</v>
      </c>
      <c r="U353" s="54"/>
      <c r="V353" s="54"/>
      <c r="W353" s="54"/>
      <c r="X353" s="54"/>
      <c r="Y353" s="54"/>
      <c r="Z353" s="54"/>
      <c r="AA353" s="54"/>
    </row>
    <row r="354" spans="1:27" ht="19.5">
      <c r="A354" s="58"/>
      <c r="B354" s="52"/>
      <c r="C354" s="48" t="s">
        <v>4</v>
      </c>
      <c r="D354" s="48">
        <v>0</v>
      </c>
      <c r="E354" s="70">
        <v>1</v>
      </c>
      <c r="F354" s="70">
        <v>1</v>
      </c>
      <c r="G354" s="71">
        <f>SUM(E354:F354)</f>
        <v>2</v>
      </c>
      <c r="H354" s="70">
        <v>1</v>
      </c>
      <c r="I354" s="70">
        <v>1</v>
      </c>
      <c r="J354" s="70">
        <v>1</v>
      </c>
      <c r="K354" s="70">
        <v>1</v>
      </c>
      <c r="L354" s="70">
        <v>1</v>
      </c>
      <c r="M354" s="70">
        <v>1</v>
      </c>
      <c r="N354" s="71">
        <f>SUM(H354:M354)</f>
        <v>6</v>
      </c>
      <c r="O354" s="70">
        <v>1</v>
      </c>
      <c r="P354" s="70">
        <v>1</v>
      </c>
      <c r="Q354" s="70">
        <v>1</v>
      </c>
      <c r="R354" s="71">
        <f>SUM(O354:Q354)</f>
        <v>3</v>
      </c>
      <c r="S354" s="70">
        <f>SUM(G354+N354+R354)</f>
        <v>11</v>
      </c>
      <c r="U354" s="54"/>
      <c r="V354" s="54"/>
      <c r="W354" s="54"/>
      <c r="X354" s="54"/>
      <c r="Y354" s="54"/>
      <c r="Z354" s="54"/>
    </row>
    <row r="355" spans="1:27" ht="19.5">
      <c r="A355" s="56">
        <v>88</v>
      </c>
      <c r="B355" s="47" t="s">
        <v>175</v>
      </c>
      <c r="C355" s="48" t="s">
        <v>182</v>
      </c>
      <c r="D355" s="48">
        <v>0</v>
      </c>
      <c r="E355" s="70">
        <v>18</v>
      </c>
      <c r="F355" s="70">
        <v>11</v>
      </c>
      <c r="G355" s="71">
        <f>SUM(E355:F355)</f>
        <v>29</v>
      </c>
      <c r="H355" s="70">
        <v>9</v>
      </c>
      <c r="I355" s="70">
        <v>4</v>
      </c>
      <c r="J355" s="70">
        <v>6</v>
      </c>
      <c r="K355" s="70">
        <v>8</v>
      </c>
      <c r="L355" s="70">
        <v>7</v>
      </c>
      <c r="M355" s="70">
        <v>7</v>
      </c>
      <c r="N355" s="71">
        <f>SUM(H355:M355)</f>
        <v>41</v>
      </c>
      <c r="O355" s="70">
        <v>8</v>
      </c>
      <c r="P355" s="70">
        <v>4</v>
      </c>
      <c r="Q355" s="70">
        <v>3</v>
      </c>
      <c r="R355" s="71">
        <f>SUM(O355:Q355)</f>
        <v>15</v>
      </c>
      <c r="S355" s="70">
        <f>G355+N355+R355</f>
        <v>85</v>
      </c>
      <c r="U355" s="55"/>
      <c r="V355" s="55"/>
      <c r="W355" s="55"/>
      <c r="X355" s="55"/>
      <c r="Y355" s="55"/>
      <c r="Z355" s="55"/>
    </row>
    <row r="356" spans="1:27" ht="19.5">
      <c r="A356" s="57"/>
      <c r="B356" s="50" t="s">
        <v>176</v>
      </c>
      <c r="C356" s="48" t="s">
        <v>183</v>
      </c>
      <c r="D356" s="48">
        <v>0</v>
      </c>
      <c r="E356" s="70">
        <v>10</v>
      </c>
      <c r="F356" s="70">
        <v>11</v>
      </c>
      <c r="G356" s="71">
        <f>SUM(E356:F356)</f>
        <v>21</v>
      </c>
      <c r="H356" s="70">
        <v>6</v>
      </c>
      <c r="I356" s="70">
        <v>10</v>
      </c>
      <c r="J356" s="70">
        <v>10</v>
      </c>
      <c r="K356" s="70">
        <v>11</v>
      </c>
      <c r="L356" s="70">
        <v>8</v>
      </c>
      <c r="M356" s="70">
        <v>5</v>
      </c>
      <c r="N356" s="71">
        <f>SUM(H356:M356)</f>
        <v>50</v>
      </c>
      <c r="O356" s="70">
        <v>1</v>
      </c>
      <c r="P356" s="70">
        <v>9</v>
      </c>
      <c r="Q356" s="70">
        <v>2</v>
      </c>
      <c r="R356" s="71">
        <f>SUM(O356:Q356)</f>
        <v>12</v>
      </c>
      <c r="S356" s="70">
        <f>G356+N356+R356</f>
        <v>83</v>
      </c>
      <c r="U356" s="55"/>
      <c r="V356" s="55"/>
      <c r="W356" s="55"/>
      <c r="X356" s="55"/>
      <c r="Y356" s="55"/>
      <c r="Z356" s="55"/>
    </row>
    <row r="357" spans="1:27" ht="19.5">
      <c r="A357" s="57"/>
      <c r="B357" s="50"/>
      <c r="C357" s="51" t="s">
        <v>3</v>
      </c>
      <c r="D357" s="48">
        <v>0</v>
      </c>
      <c r="E357" s="71">
        <f>SUM(E355:E356)</f>
        <v>28</v>
      </c>
      <c r="F357" s="71">
        <f t="shared" ref="F357:R357" si="94">SUM(F355:F356)</f>
        <v>22</v>
      </c>
      <c r="G357" s="71">
        <f t="shared" si="94"/>
        <v>50</v>
      </c>
      <c r="H357" s="71">
        <f t="shared" si="94"/>
        <v>15</v>
      </c>
      <c r="I357" s="71">
        <f t="shared" si="94"/>
        <v>14</v>
      </c>
      <c r="J357" s="71">
        <f t="shared" si="94"/>
        <v>16</v>
      </c>
      <c r="K357" s="71">
        <f t="shared" si="94"/>
        <v>19</v>
      </c>
      <c r="L357" s="71">
        <f t="shared" si="94"/>
        <v>15</v>
      </c>
      <c r="M357" s="71">
        <f t="shared" si="94"/>
        <v>12</v>
      </c>
      <c r="N357" s="71">
        <f t="shared" si="94"/>
        <v>91</v>
      </c>
      <c r="O357" s="71">
        <f t="shared" si="94"/>
        <v>9</v>
      </c>
      <c r="P357" s="71">
        <f>SUM(P355:P356)</f>
        <v>13</v>
      </c>
      <c r="Q357" s="71">
        <f t="shared" si="94"/>
        <v>5</v>
      </c>
      <c r="R357" s="71">
        <f t="shared" si="94"/>
        <v>27</v>
      </c>
      <c r="S357" s="71">
        <f>G357+N357+R357</f>
        <v>168</v>
      </c>
      <c r="U357" s="54"/>
      <c r="V357" s="54"/>
      <c r="W357" s="54"/>
      <c r="X357" s="54"/>
      <c r="Y357" s="54"/>
      <c r="Z357" s="54"/>
    </row>
    <row r="358" spans="1:27" ht="19.5">
      <c r="A358" s="58"/>
      <c r="B358" s="52"/>
      <c r="C358" s="53" t="s">
        <v>4</v>
      </c>
      <c r="D358" s="48">
        <v>0</v>
      </c>
      <c r="E358" s="70">
        <v>1</v>
      </c>
      <c r="F358" s="70">
        <v>1</v>
      </c>
      <c r="G358" s="71">
        <f>SUM(E358:F358)</f>
        <v>2</v>
      </c>
      <c r="H358" s="70">
        <v>1</v>
      </c>
      <c r="I358" s="70">
        <v>1</v>
      </c>
      <c r="J358" s="70">
        <v>1</v>
      </c>
      <c r="K358" s="70">
        <v>1</v>
      </c>
      <c r="L358" s="70">
        <v>1</v>
      </c>
      <c r="M358" s="70">
        <v>1</v>
      </c>
      <c r="N358" s="71">
        <f>SUM(H358:M358)</f>
        <v>6</v>
      </c>
      <c r="O358" s="70">
        <v>1</v>
      </c>
      <c r="P358" s="70">
        <v>1</v>
      </c>
      <c r="Q358" s="70">
        <v>1</v>
      </c>
      <c r="R358" s="71">
        <f>SUM(O358:Q358)</f>
        <v>3</v>
      </c>
      <c r="S358" s="70">
        <f>SUM(G358+N358+R358)</f>
        <v>11</v>
      </c>
      <c r="U358" s="54"/>
      <c r="V358" s="54"/>
      <c r="W358" s="54"/>
      <c r="X358" s="54"/>
      <c r="Y358" s="54"/>
      <c r="Z358" s="54"/>
      <c r="AA358" s="54"/>
    </row>
    <row r="359" spans="1:27" ht="19.5">
      <c r="A359" s="56">
        <v>89</v>
      </c>
      <c r="B359" s="47" t="s">
        <v>177</v>
      </c>
      <c r="C359" s="48" t="s">
        <v>182</v>
      </c>
      <c r="D359" s="48">
        <v>0</v>
      </c>
      <c r="E359" s="70">
        <v>4</v>
      </c>
      <c r="F359" s="70">
        <v>5</v>
      </c>
      <c r="G359" s="71">
        <f>SUM(E359:F359)</f>
        <v>9</v>
      </c>
      <c r="H359" s="70">
        <v>5</v>
      </c>
      <c r="I359" s="70">
        <v>8</v>
      </c>
      <c r="J359" s="70">
        <v>4</v>
      </c>
      <c r="K359" s="70">
        <v>2</v>
      </c>
      <c r="L359" s="70">
        <v>9</v>
      </c>
      <c r="M359" s="70">
        <v>7</v>
      </c>
      <c r="N359" s="71">
        <f>SUM(H359:M359)</f>
        <v>35</v>
      </c>
      <c r="O359" s="70">
        <v>0</v>
      </c>
      <c r="P359" s="70">
        <v>0</v>
      </c>
      <c r="Q359" s="70">
        <v>0</v>
      </c>
      <c r="R359" s="71">
        <f>SUM(O359:Q359)</f>
        <v>0</v>
      </c>
      <c r="S359" s="70">
        <f>G359+N359+R359</f>
        <v>44</v>
      </c>
      <c r="U359" s="55"/>
      <c r="V359" s="55"/>
      <c r="W359" s="55"/>
      <c r="X359" s="55"/>
      <c r="Y359" s="55"/>
      <c r="Z359" s="55"/>
      <c r="AA359" s="54"/>
    </row>
    <row r="360" spans="1:27" ht="19.5">
      <c r="A360" s="57"/>
      <c r="B360" s="50" t="s">
        <v>178</v>
      </c>
      <c r="C360" s="48" t="s">
        <v>183</v>
      </c>
      <c r="D360" s="48">
        <v>0</v>
      </c>
      <c r="E360" s="70">
        <v>4</v>
      </c>
      <c r="F360" s="70">
        <v>8</v>
      </c>
      <c r="G360" s="71">
        <f>SUM(E360:F360)</f>
        <v>12</v>
      </c>
      <c r="H360" s="70">
        <v>6</v>
      </c>
      <c r="I360" s="70">
        <v>5</v>
      </c>
      <c r="J360" s="70">
        <v>8</v>
      </c>
      <c r="K360" s="70">
        <v>6</v>
      </c>
      <c r="L360" s="70">
        <v>5</v>
      </c>
      <c r="M360" s="70">
        <v>1</v>
      </c>
      <c r="N360" s="71">
        <f>SUM(H360:M360)</f>
        <v>31</v>
      </c>
      <c r="O360" s="70">
        <v>0</v>
      </c>
      <c r="P360" s="70">
        <v>0</v>
      </c>
      <c r="Q360" s="70">
        <v>0</v>
      </c>
      <c r="R360" s="71">
        <f>SUM(O360:Q360)</f>
        <v>0</v>
      </c>
      <c r="S360" s="70">
        <f>G360+N360+R360</f>
        <v>43</v>
      </c>
      <c r="U360" s="55"/>
      <c r="V360" s="55"/>
      <c r="W360" s="55"/>
      <c r="X360" s="55"/>
      <c r="Y360" s="55"/>
      <c r="Z360" s="55"/>
      <c r="AA360" s="54"/>
    </row>
    <row r="361" spans="1:27" ht="19.5">
      <c r="A361" s="57"/>
      <c r="B361" s="50"/>
      <c r="C361" s="51" t="s">
        <v>3</v>
      </c>
      <c r="D361" s="48">
        <v>0</v>
      </c>
      <c r="E361" s="71">
        <f>SUM(E359:E360)</f>
        <v>8</v>
      </c>
      <c r="F361" s="71">
        <f t="shared" ref="F361:R361" si="95">SUM(F359:F360)</f>
        <v>13</v>
      </c>
      <c r="G361" s="71">
        <f t="shared" si="95"/>
        <v>21</v>
      </c>
      <c r="H361" s="71">
        <f t="shared" si="95"/>
        <v>11</v>
      </c>
      <c r="I361" s="71">
        <f t="shared" si="95"/>
        <v>13</v>
      </c>
      <c r="J361" s="71">
        <f t="shared" si="95"/>
        <v>12</v>
      </c>
      <c r="K361" s="71">
        <f t="shared" si="95"/>
        <v>8</v>
      </c>
      <c r="L361" s="71">
        <f t="shared" si="95"/>
        <v>14</v>
      </c>
      <c r="M361" s="71">
        <f t="shared" si="95"/>
        <v>8</v>
      </c>
      <c r="N361" s="71">
        <f t="shared" si="95"/>
        <v>66</v>
      </c>
      <c r="O361" s="71">
        <f t="shared" si="95"/>
        <v>0</v>
      </c>
      <c r="P361" s="71">
        <f t="shared" si="95"/>
        <v>0</v>
      </c>
      <c r="Q361" s="71">
        <f t="shared" si="95"/>
        <v>0</v>
      </c>
      <c r="R361" s="71">
        <f t="shared" si="95"/>
        <v>0</v>
      </c>
      <c r="S361" s="71">
        <f>G361+N361+R361</f>
        <v>87</v>
      </c>
    </row>
    <row r="362" spans="1:27" ht="19.5">
      <c r="A362" s="58"/>
      <c r="B362" s="52"/>
      <c r="C362" s="53" t="s">
        <v>4</v>
      </c>
      <c r="D362" s="48">
        <v>0</v>
      </c>
      <c r="E362" s="70">
        <v>1</v>
      </c>
      <c r="F362" s="70">
        <v>1</v>
      </c>
      <c r="G362" s="71">
        <f>SUM(E362:F362)</f>
        <v>2</v>
      </c>
      <c r="H362" s="70">
        <v>1</v>
      </c>
      <c r="I362" s="70">
        <v>1</v>
      </c>
      <c r="J362" s="70">
        <v>1</v>
      </c>
      <c r="K362" s="70">
        <v>1</v>
      </c>
      <c r="L362" s="70">
        <v>1</v>
      </c>
      <c r="M362" s="70">
        <v>1</v>
      </c>
      <c r="N362" s="71">
        <f>SUM(H362:M362)</f>
        <v>6</v>
      </c>
      <c r="O362" s="70">
        <v>0</v>
      </c>
      <c r="P362" s="70">
        <v>0</v>
      </c>
      <c r="Q362" s="70">
        <v>0</v>
      </c>
      <c r="R362" s="71">
        <v>0</v>
      </c>
      <c r="S362" s="70">
        <f>SUM(G362+N362+R362)</f>
        <v>8</v>
      </c>
    </row>
    <row r="363" spans="1:27" ht="19.5">
      <c r="A363" s="174" t="s">
        <v>203</v>
      </c>
      <c r="B363" s="175"/>
      <c r="C363" s="66" t="s">
        <v>182</v>
      </c>
      <c r="D363" s="66">
        <f>D23+D103</f>
        <v>0</v>
      </c>
      <c r="E363" s="72">
        <f t="shared" ref="E363:G364" si="96"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1103</v>
      </c>
      <c r="F363" s="72">
        <f t="shared" si="96"/>
        <v>1088</v>
      </c>
      <c r="G363" s="72">
        <f t="shared" ref="G363:M363" si="97">SUM(G359+G355+G351+G347+G343+G339+G335+G331+G327+G323+G319+G315+G311+G307+G303+G299+G295+G291+G287+G283+G279+G275+G271+G267+G263+G259+G255+G251+G247+G243+G239+G235+G231+G227+G223+G219+G215+G211+G207+G203+G199+G195+G191+G187+G183+G179+G175+G171+G167+G163+G159+G155+G151+G147+G143+G139+G135+G131+G127+G123+G119+G115+G111+G107+G103+G99+G95+G91+G87+G83+G79+G75+G71+G67+G63+G59+G55+G51+G47+G43+G39+G35+G31+G27+G23+G19+G15+G11+G7)</f>
        <v>2191</v>
      </c>
      <c r="H363" s="72">
        <f t="shared" si="97"/>
        <v>1328</v>
      </c>
      <c r="I363" s="72">
        <f t="shared" si="97"/>
        <v>1165</v>
      </c>
      <c r="J363" s="72">
        <f t="shared" si="97"/>
        <v>1158</v>
      </c>
      <c r="K363" s="72">
        <f t="shared" si="97"/>
        <v>1142</v>
      </c>
      <c r="L363" s="72">
        <f t="shared" si="97"/>
        <v>1105</v>
      </c>
      <c r="M363" s="72">
        <f t="shared" si="97"/>
        <v>1183</v>
      </c>
      <c r="N363" s="71">
        <f>SUM(H363:M363)</f>
        <v>7081</v>
      </c>
      <c r="O363" s="72">
        <f t="shared" ref="O363:Q364" si="98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272</v>
      </c>
      <c r="P363" s="72">
        <f t="shared" si="98"/>
        <v>217</v>
      </c>
      <c r="Q363" s="72">
        <f t="shared" si="98"/>
        <v>208</v>
      </c>
      <c r="R363" s="71">
        <f>SUM(O363:Q363)</f>
        <v>697</v>
      </c>
      <c r="S363" s="71">
        <f>G363+N363+R363</f>
        <v>9969</v>
      </c>
      <c r="AA363" s="64"/>
    </row>
    <row r="364" spans="1:27" ht="19.5">
      <c r="A364" s="176"/>
      <c r="B364" s="177"/>
      <c r="C364" s="66" t="s">
        <v>183</v>
      </c>
      <c r="D364" s="66">
        <f>D24+D104</f>
        <v>0</v>
      </c>
      <c r="E364" s="72">
        <f t="shared" si="96"/>
        <v>1009</v>
      </c>
      <c r="F364" s="72">
        <f t="shared" si="96"/>
        <v>913</v>
      </c>
      <c r="G364" s="72">
        <f t="shared" si="96"/>
        <v>1922</v>
      </c>
      <c r="H364" s="72">
        <f t="shared" ref="H364:M364" si="99">SUM(H360+H356+H352+H348+H344+H340+H336+H332+H328+H324+H320+H316+H312+H308+H304+H300+H296+H292+H288+H284+H280+H276+H272+H268+H264+H260+H256+H252+H248+H244+H240+H236+H232+H228+H224+H220+H216+H212+H208+H204+H200+H196+H192+H188+H184+H180+H176+H172+H168+H164+H160+H156+H152+H148+H144+H140+H136+H132+H128+H124+H120+H116+H112+H108+H104+H100+H96+H92+H88+H84+H80+H76+H72+H68+H64+H60+H56+H52+H48+H44+H40+H36+H32+H28+H24+H20+H16+H12+H8)</f>
        <v>1152</v>
      </c>
      <c r="I364" s="72">
        <f t="shared" si="99"/>
        <v>1119</v>
      </c>
      <c r="J364" s="72">
        <f t="shared" si="99"/>
        <v>1108</v>
      </c>
      <c r="K364" s="72">
        <f t="shared" si="99"/>
        <v>1070</v>
      </c>
      <c r="L364" s="72">
        <f t="shared" si="99"/>
        <v>1005</v>
      </c>
      <c r="M364" s="72">
        <f t="shared" si="99"/>
        <v>1041</v>
      </c>
      <c r="N364" s="71">
        <f>SUM(H364:M364)</f>
        <v>6495</v>
      </c>
      <c r="O364" s="72">
        <f t="shared" si="98"/>
        <v>210</v>
      </c>
      <c r="P364" s="72">
        <f t="shared" si="98"/>
        <v>224</v>
      </c>
      <c r="Q364" s="72">
        <f t="shared" si="98"/>
        <v>149</v>
      </c>
      <c r="R364" s="71">
        <f>SUM(O364:Q364)</f>
        <v>583</v>
      </c>
      <c r="S364" s="71">
        <f>G364+N364+R364</f>
        <v>9000</v>
      </c>
      <c r="X364" s="64"/>
      <c r="AA364" s="64"/>
    </row>
    <row r="365" spans="1:27" ht="19.5">
      <c r="A365" s="176"/>
      <c r="B365" s="177"/>
      <c r="C365" s="66" t="s">
        <v>3</v>
      </c>
      <c r="D365" s="66">
        <f>SUM(D363:D364)</f>
        <v>0</v>
      </c>
      <c r="E365" s="72">
        <f>SUM(E363+E364)</f>
        <v>2112</v>
      </c>
      <c r="F365" s="72">
        <f>SUM(F363+F364)</f>
        <v>2001</v>
      </c>
      <c r="G365" s="72">
        <f>SUM(G363+G364)</f>
        <v>4113</v>
      </c>
      <c r="H365" s="72">
        <f t="shared" ref="H365:M365" si="100">SUM(H363+H364)</f>
        <v>2480</v>
      </c>
      <c r="I365" s="72">
        <f t="shared" si="100"/>
        <v>2284</v>
      </c>
      <c r="J365" s="72">
        <f t="shared" si="100"/>
        <v>2266</v>
      </c>
      <c r="K365" s="72">
        <f t="shared" si="100"/>
        <v>2212</v>
      </c>
      <c r="L365" s="72">
        <f t="shared" si="100"/>
        <v>2110</v>
      </c>
      <c r="M365" s="72">
        <f t="shared" si="100"/>
        <v>2224</v>
      </c>
      <c r="N365" s="71">
        <f>SUM(N363:N364)</f>
        <v>13576</v>
      </c>
      <c r="O365" s="72">
        <f>SUM(O363+O364)</f>
        <v>482</v>
      </c>
      <c r="P365" s="72">
        <f>SUM(P363+P364)</f>
        <v>441</v>
      </c>
      <c r="Q365" s="72">
        <f>SUM(Q363+Q364)</f>
        <v>357</v>
      </c>
      <c r="R365" s="71">
        <f>SUM(O365:Q365)</f>
        <v>1280</v>
      </c>
      <c r="S365" s="71">
        <f>G365+N365+R365</f>
        <v>18969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f>D26+D106</f>
        <v>0</v>
      </c>
      <c r="E366" s="71">
        <f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107</v>
      </c>
      <c r="F366" s="71">
        <f>SUM(F362+F358+F354+F350+F346+F342+F338+F334+F330+F326+F322+F318+F314+F310+F306+F302+F298+F294+F290+F286+F282+F278+F274+F270+F266+F262+F258+F254+F250+F246+F242+F238+F234+F230+F226+F222+F218+F214+F210+F206+F202+F198+F194+F190+F186+F182+F178+F174+F170+F166+F162+F158+F154+F150+F146+F142+F138+F134+F130+F126+F122+F118+F114+F110+F106+F102+F98+F94+F90+F86+F82+F78+F74+F70+F66+F62+F58+F54+F50+F46+F42+F38+F34+F30+F26+F22+F18+F14+F10)</f>
        <v>102</v>
      </c>
      <c r="G366" s="71">
        <f t="shared" ref="G366:Q366" si="101">SUM(G362+G358+G354+G350+G346+G342+G338+G334+G330+G326+G322+G318+G314+G310+G306+G302+G298+G294+G290+G286+G282+G278+G274+G270+G266+G262+G258+G254+G250+G246+G242+G238+G234+G230+G226+G222+G218+G214+G210+G206+G202+G198+G194+G190+G186+G182+G178+G174+G170+G166+G162+G158+G154+G150+G146+G142+G138+G134+G130+G126+G122+G118+G114+G110+G106+G102+G98+G94+G90+G86+G82+G78+G74+G70+G66+G62+G58+G54+G50+G46+G42+G38+G34+G30+G26+G22+G18+G14+G10)</f>
        <v>209</v>
      </c>
      <c r="H366" s="71">
        <f t="shared" si="101"/>
        <v>110</v>
      </c>
      <c r="I366" s="71">
        <f t="shared" si="101"/>
        <v>106</v>
      </c>
      <c r="J366" s="71">
        <f t="shared" si="101"/>
        <v>108</v>
      </c>
      <c r="K366" s="71">
        <f t="shared" si="101"/>
        <v>107</v>
      </c>
      <c r="L366" s="71">
        <f t="shared" si="101"/>
        <v>105</v>
      </c>
      <c r="M366" s="71">
        <f t="shared" si="101"/>
        <v>105</v>
      </c>
      <c r="N366" s="71">
        <f t="shared" si="101"/>
        <v>641</v>
      </c>
      <c r="O366" s="71">
        <f>SUM(O362+O358+O354+O350+O346+O342+O338+O334+O330+O326+O322+O318+O314+O310+O306+O302+O298+O294+O290+O286+O282+O278+O274+O270+O266+O262+O258+O254+O250+O246+O242+O238+O234+O230+O226+O222+O218+O214+O210+O206+O202+O198+O194+O190+O186+O182+O178+O174+O170+O166+O162+O158+O154+O150+O146+O142+O138+O134+O130+O126+O122+O118+O114+O110+O106+O102+O98+O94+O90+O86+O82+O78+O74+O70+O66+O62+O58+O54+O50+O46+O42+O38+O34+O30+O26+O22+O18+O14+O10)</f>
        <v>19</v>
      </c>
      <c r="P366" s="71">
        <f>SUM(P362+P358+P354+P350+P346+P342+P338+P334+P330+P326+P322+P318+P314+P310+P306+P302+P298+P294+P290+P286+P282+P278+P274+P270+P266+P262+P258+P254+P250+P246+P242+P238+P234+P230+P226+P222+P218+P214+P210+P206+P202+P198+P194+P190+P186+P182+P178+P174+P170+P166+P162+P158+P154+P150+P146+P142+P138+P134+P130+P126+P122+P118+P114+P110+P106+P102+P98+P94+P90+P86+P82+P78+P74+P70+P66+P62+P58+P54+P50+P46+P42+P38+P34+P30+P26+P22+P18+P14+P10)</f>
        <v>20</v>
      </c>
      <c r="Q366" s="71">
        <f t="shared" si="101"/>
        <v>19</v>
      </c>
      <c r="R366" s="71">
        <f>SUM(R362+R358+R354+R350+R346+R342+R338+R334+R330+R326+R322+R318+R314+R310+R306+R302+R298+R294+R290+R286+R282+R278+R274+R270+R266+R262+R258+R254+R250+R246+R242+R238+R234+R230+R226+R222+R218+R214+R210+R206+R202+R198+R194+R190+R186+R182+R178+R174+R170+R166+R162+R158+R154+R150+R146+R142+R138+R134+R130+R126+R122+R118+R114+R110+R106+R102+R98+R94+R90+R86+R82+R78+R74+R70+R66+R62+R58+R54+R50+R46+R42+R38+R34+R30+R26+R22+R18+R14+R10)</f>
        <v>58</v>
      </c>
      <c r="S366" s="71">
        <f>SUM(S362+S358+S354+S350+S346+S342+S338+S334+S330+S326+S322+S318+S314+S310+S306+S302+S298+S294+S290+S286+S282+S278+S274+S270+S266+S262+S258+S254+S250+S246+S242+S238+S234+S230+S226+S222+S218+S214+S210+S206+S202+S198+S194+S190+S186+S182+S178+S174+S170+S166+S162+S158+S154+S150+S146+S142+S138+S134+S130+S126+S122+S118+S114+S110+S106+S102+S98+S94+S90+S86+S82+S78+S74+S70+S66+S62+S58+S54+S50+S46+S42+S38+S34+S30+S26+S22+S18+S14+S10)</f>
        <v>908</v>
      </c>
    </row>
    <row r="368" spans="1:27" s="115" customFormat="1" ht="21.75" customHeight="1">
      <c r="A368" s="114"/>
      <c r="C368" s="114"/>
      <c r="D368" s="114"/>
      <c r="E368" s="116"/>
      <c r="F368" s="116"/>
      <c r="G368" s="117"/>
      <c r="H368" s="114"/>
      <c r="I368" s="114"/>
      <c r="J368" s="114"/>
      <c r="K368" s="114"/>
      <c r="L368" s="114"/>
      <c r="M368" s="114"/>
      <c r="N368" s="118"/>
      <c r="O368" s="114"/>
      <c r="P368" s="114"/>
      <c r="Q368" s="114"/>
      <c r="R368" s="118"/>
      <c r="S368" s="114"/>
    </row>
    <row r="369" spans="1:19" s="115" customFormat="1" ht="21.75" customHeight="1">
      <c r="A369" s="114"/>
      <c r="C369" s="114"/>
      <c r="D369" s="114"/>
      <c r="E369" s="116"/>
      <c r="F369" s="116"/>
      <c r="G369" s="117"/>
      <c r="H369" s="114"/>
      <c r="I369" s="114"/>
      <c r="J369" s="114"/>
      <c r="K369" s="114"/>
      <c r="L369" s="114"/>
      <c r="M369" s="114"/>
      <c r="N369" s="118"/>
      <c r="O369" s="114"/>
      <c r="P369" s="114"/>
      <c r="Q369" s="114"/>
      <c r="R369" s="118"/>
      <c r="S369" s="114"/>
    </row>
    <row r="370" spans="1:19" s="115" customFormat="1" ht="21.75" customHeight="1">
      <c r="A370" s="114"/>
      <c r="C370" s="114"/>
      <c r="D370" s="114"/>
      <c r="E370" s="116"/>
      <c r="F370" s="116"/>
      <c r="G370" s="117"/>
      <c r="H370" s="114"/>
      <c r="I370" s="114"/>
      <c r="J370" s="114"/>
      <c r="K370" s="114"/>
      <c r="L370" s="114"/>
      <c r="M370" s="114"/>
      <c r="N370" s="118"/>
      <c r="O370" s="114"/>
      <c r="P370" s="114"/>
      <c r="Q370" s="114"/>
      <c r="R370" s="118"/>
      <c r="S370" s="114"/>
    </row>
    <row r="371" spans="1:19" s="115" customFormat="1" ht="21.75" customHeight="1">
      <c r="A371" s="114"/>
      <c r="C371" s="114"/>
      <c r="D371" s="114"/>
      <c r="E371" s="116"/>
      <c r="F371" s="116"/>
      <c r="G371" s="117"/>
      <c r="H371" s="114"/>
      <c r="I371" s="114"/>
      <c r="J371" s="114"/>
      <c r="K371" s="114"/>
      <c r="L371" s="114"/>
      <c r="M371" s="114"/>
      <c r="N371" s="118"/>
      <c r="O371" s="114"/>
      <c r="P371" s="114"/>
      <c r="Q371" s="114"/>
      <c r="R371" s="118"/>
      <c r="S371" s="114"/>
    </row>
  </sheetData>
  <mergeCells count="17">
    <mergeCell ref="A1:S1"/>
    <mergeCell ref="A2:S2"/>
    <mergeCell ref="A3:S3"/>
    <mergeCell ref="A4:A6"/>
    <mergeCell ref="B4:B6"/>
    <mergeCell ref="C4:C6"/>
    <mergeCell ref="S4:S6"/>
    <mergeCell ref="H5:N5"/>
    <mergeCell ref="D4:R4"/>
    <mergeCell ref="D5:G5"/>
    <mergeCell ref="A363:B366"/>
    <mergeCell ref="O5:R5"/>
    <mergeCell ref="A7:A10"/>
    <mergeCell ref="A11:A14"/>
    <mergeCell ref="A15:A18"/>
    <mergeCell ref="A19:A22"/>
    <mergeCell ref="A23:A26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S46"/>
  <sheetViews>
    <sheetView zoomScale="110" zoomScaleNormal="110" workbookViewId="0">
      <pane ySplit="6" topLeftCell="A40" activePane="bottomLeft" state="frozen"/>
      <selection pane="bottomLeft" activeCell="D5" sqref="D5:G5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5" width="7.42578125" style="69" customWidth="1"/>
    <col min="6" max="7" width="7.42578125" style="69" bestFit="1" customWidth="1"/>
    <col min="8" max="9" width="7.42578125" style="68" bestFit="1" customWidth="1"/>
    <col min="10" max="10" width="8.28515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7.14062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19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19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19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19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8" spans="1:19" ht="19.5">
      <c r="A8" s="174" t="s">
        <v>211</v>
      </c>
      <c r="B8" s="175"/>
      <c r="C8" s="66" t="s">
        <v>182</v>
      </c>
      <c r="D8" s="66">
        <v>0</v>
      </c>
      <c r="E8" s="72">
        <v>246</v>
      </c>
      <c r="F8" s="72">
        <v>300</v>
      </c>
      <c r="G8" s="72">
        <v>546</v>
      </c>
      <c r="H8" s="72">
        <v>452</v>
      </c>
      <c r="I8" s="72">
        <v>331</v>
      </c>
      <c r="J8" s="72">
        <v>362</v>
      </c>
      <c r="K8" s="72">
        <v>388</v>
      </c>
      <c r="L8" s="72">
        <v>349</v>
      </c>
      <c r="M8" s="72">
        <v>391</v>
      </c>
      <c r="N8" s="71">
        <v>2273</v>
      </c>
      <c r="O8" s="72">
        <v>0</v>
      </c>
      <c r="P8" s="72">
        <v>0</v>
      </c>
      <c r="Q8" s="72">
        <v>0</v>
      </c>
      <c r="R8" s="71">
        <v>0</v>
      </c>
      <c r="S8" s="71">
        <v>2819</v>
      </c>
    </row>
    <row r="9" spans="1:19" ht="19.5">
      <c r="A9" s="176"/>
      <c r="B9" s="177"/>
      <c r="C9" s="66" t="s">
        <v>183</v>
      </c>
      <c r="D9" s="66">
        <v>0</v>
      </c>
      <c r="E9" s="72">
        <v>222</v>
      </c>
      <c r="F9" s="72">
        <v>254</v>
      </c>
      <c r="G9" s="72">
        <v>476</v>
      </c>
      <c r="H9" s="72">
        <v>368</v>
      </c>
      <c r="I9" s="72">
        <v>351</v>
      </c>
      <c r="J9" s="72">
        <v>350</v>
      </c>
      <c r="K9" s="72">
        <v>330</v>
      </c>
      <c r="L9" s="72">
        <v>305</v>
      </c>
      <c r="M9" s="72">
        <v>318</v>
      </c>
      <c r="N9" s="71">
        <v>2022</v>
      </c>
      <c r="O9" s="72">
        <v>0</v>
      </c>
      <c r="P9" s="72">
        <v>0</v>
      </c>
      <c r="Q9" s="72">
        <v>0</v>
      </c>
      <c r="R9" s="71">
        <v>0</v>
      </c>
      <c r="S9" s="71">
        <v>2498</v>
      </c>
    </row>
    <row r="10" spans="1:19" ht="19.5">
      <c r="A10" s="176"/>
      <c r="B10" s="177"/>
      <c r="C10" s="66" t="s">
        <v>3</v>
      </c>
      <c r="D10" s="66">
        <v>0</v>
      </c>
      <c r="E10" s="72">
        <v>468</v>
      </c>
      <c r="F10" s="72">
        <v>554</v>
      </c>
      <c r="G10" s="72">
        <v>1022</v>
      </c>
      <c r="H10" s="72">
        <v>820</v>
      </c>
      <c r="I10" s="72">
        <v>682</v>
      </c>
      <c r="J10" s="72">
        <v>712</v>
      </c>
      <c r="K10" s="72">
        <v>718</v>
      </c>
      <c r="L10" s="72">
        <v>654</v>
      </c>
      <c r="M10" s="72">
        <v>709</v>
      </c>
      <c r="N10" s="71">
        <v>4295</v>
      </c>
      <c r="O10" s="72">
        <v>0</v>
      </c>
      <c r="P10" s="72">
        <v>0</v>
      </c>
      <c r="Q10" s="72">
        <v>0</v>
      </c>
      <c r="R10" s="71">
        <v>0</v>
      </c>
      <c r="S10" s="71">
        <v>5317</v>
      </c>
    </row>
    <row r="11" spans="1:19" ht="19.5">
      <c r="A11" s="178"/>
      <c r="B11" s="179"/>
      <c r="C11" s="66" t="s">
        <v>4</v>
      </c>
      <c r="D11" s="66">
        <v>0</v>
      </c>
      <c r="E11" s="71">
        <v>23</v>
      </c>
      <c r="F11" s="71">
        <v>22</v>
      </c>
      <c r="G11" s="71">
        <v>45</v>
      </c>
      <c r="H11" s="71">
        <v>27</v>
      </c>
      <c r="I11" s="71">
        <v>24</v>
      </c>
      <c r="J11" s="71">
        <v>25</v>
      </c>
      <c r="K11" s="71">
        <v>26</v>
      </c>
      <c r="L11" s="71">
        <v>23</v>
      </c>
      <c r="M11" s="71">
        <v>24</v>
      </c>
      <c r="N11" s="71">
        <v>149</v>
      </c>
      <c r="O11" s="71">
        <v>0</v>
      </c>
      <c r="P11" s="71">
        <v>0</v>
      </c>
      <c r="Q11" s="71">
        <v>0</v>
      </c>
      <c r="R11" s="71">
        <v>0</v>
      </c>
      <c r="S11" s="71">
        <v>194</v>
      </c>
    </row>
    <row r="14" spans="1:19" ht="19.5">
      <c r="A14" s="174" t="s">
        <v>212</v>
      </c>
      <c r="B14" s="175"/>
      <c r="C14" s="66" t="s">
        <v>182</v>
      </c>
      <c r="D14" s="89">
        <v>0</v>
      </c>
      <c r="E14" s="72">
        <v>159</v>
      </c>
      <c r="F14" s="72">
        <v>176</v>
      </c>
      <c r="G14" s="72">
        <v>335</v>
      </c>
      <c r="H14" s="72">
        <v>185</v>
      </c>
      <c r="I14" s="72">
        <v>178</v>
      </c>
      <c r="J14" s="72">
        <v>147</v>
      </c>
      <c r="K14" s="72">
        <v>174</v>
      </c>
      <c r="L14" s="72">
        <v>137</v>
      </c>
      <c r="M14" s="72">
        <v>151</v>
      </c>
      <c r="N14" s="71">
        <v>972</v>
      </c>
      <c r="O14" s="72">
        <v>39</v>
      </c>
      <c r="P14" s="72">
        <v>23</v>
      </c>
      <c r="Q14" s="72">
        <v>27</v>
      </c>
      <c r="R14" s="71">
        <v>89</v>
      </c>
      <c r="S14" s="71">
        <v>1396</v>
      </c>
    </row>
    <row r="15" spans="1:19" ht="19.5">
      <c r="A15" s="176"/>
      <c r="B15" s="177"/>
      <c r="C15" s="66" t="s">
        <v>183</v>
      </c>
      <c r="D15" s="89">
        <v>0</v>
      </c>
      <c r="E15" s="72">
        <v>157</v>
      </c>
      <c r="F15" s="72">
        <v>155</v>
      </c>
      <c r="G15" s="72">
        <v>312</v>
      </c>
      <c r="H15" s="72">
        <v>164</v>
      </c>
      <c r="I15" s="72">
        <v>172</v>
      </c>
      <c r="J15" s="72">
        <v>161</v>
      </c>
      <c r="K15" s="72">
        <v>151</v>
      </c>
      <c r="L15" s="72">
        <v>136</v>
      </c>
      <c r="M15" s="72">
        <v>140</v>
      </c>
      <c r="N15" s="71">
        <v>924</v>
      </c>
      <c r="O15" s="72">
        <v>23</v>
      </c>
      <c r="P15" s="72">
        <v>27</v>
      </c>
      <c r="Q15" s="72">
        <v>20</v>
      </c>
      <c r="R15" s="71">
        <v>70</v>
      </c>
      <c r="S15" s="71">
        <v>1306</v>
      </c>
    </row>
    <row r="16" spans="1:19" ht="19.5">
      <c r="A16" s="176"/>
      <c r="B16" s="177"/>
      <c r="C16" s="66" t="s">
        <v>3</v>
      </c>
      <c r="D16" s="89">
        <v>0</v>
      </c>
      <c r="E16" s="72">
        <v>316</v>
      </c>
      <c r="F16" s="72">
        <v>331</v>
      </c>
      <c r="G16" s="72">
        <v>647</v>
      </c>
      <c r="H16" s="72">
        <v>349</v>
      </c>
      <c r="I16" s="72">
        <v>350</v>
      </c>
      <c r="J16" s="72">
        <v>308</v>
      </c>
      <c r="K16" s="72">
        <v>325</v>
      </c>
      <c r="L16" s="72">
        <v>273</v>
      </c>
      <c r="M16" s="72">
        <v>291</v>
      </c>
      <c r="N16" s="71">
        <v>1896</v>
      </c>
      <c r="O16" s="72">
        <v>62</v>
      </c>
      <c r="P16" s="72">
        <v>50</v>
      </c>
      <c r="Q16" s="72">
        <v>47</v>
      </c>
      <c r="R16" s="71">
        <v>159</v>
      </c>
      <c r="S16" s="71">
        <v>2702</v>
      </c>
    </row>
    <row r="17" spans="1:19" ht="19.5">
      <c r="A17" s="178"/>
      <c r="B17" s="179"/>
      <c r="C17" s="66" t="s">
        <v>4</v>
      </c>
      <c r="D17" s="89">
        <v>0</v>
      </c>
      <c r="E17" s="71">
        <v>18</v>
      </c>
      <c r="F17" s="71">
        <v>17</v>
      </c>
      <c r="G17" s="71">
        <v>35</v>
      </c>
      <c r="H17" s="71">
        <v>17</v>
      </c>
      <c r="I17" s="71">
        <v>17</v>
      </c>
      <c r="J17" s="71">
        <v>17</v>
      </c>
      <c r="K17" s="71">
        <v>17</v>
      </c>
      <c r="L17" s="71">
        <v>16</v>
      </c>
      <c r="M17" s="71">
        <v>16</v>
      </c>
      <c r="N17" s="71">
        <v>100</v>
      </c>
      <c r="O17" s="71">
        <v>2</v>
      </c>
      <c r="P17" s="71">
        <v>2</v>
      </c>
      <c r="Q17" s="71">
        <v>2</v>
      </c>
      <c r="R17" s="71">
        <v>6</v>
      </c>
      <c r="S17" s="71">
        <v>141</v>
      </c>
    </row>
    <row r="20" spans="1:19" ht="19.5">
      <c r="A20" s="174" t="s">
        <v>213</v>
      </c>
      <c r="B20" s="175"/>
      <c r="C20" s="66" t="s">
        <v>182</v>
      </c>
      <c r="D20" s="66">
        <v>0</v>
      </c>
      <c r="E20" s="72">
        <v>189</v>
      </c>
      <c r="F20" s="72">
        <v>189</v>
      </c>
      <c r="G20" s="72">
        <v>378</v>
      </c>
      <c r="H20" s="72">
        <v>179</v>
      </c>
      <c r="I20" s="72">
        <v>171</v>
      </c>
      <c r="J20" s="72">
        <v>176</v>
      </c>
      <c r="K20" s="72">
        <v>147</v>
      </c>
      <c r="L20" s="72">
        <v>155</v>
      </c>
      <c r="M20" s="72">
        <v>170</v>
      </c>
      <c r="N20" s="71">
        <v>998</v>
      </c>
      <c r="O20" s="72">
        <v>64</v>
      </c>
      <c r="P20" s="72">
        <v>73</v>
      </c>
      <c r="Q20" s="72">
        <v>59</v>
      </c>
      <c r="R20" s="71">
        <v>196</v>
      </c>
      <c r="S20" s="71">
        <v>1572</v>
      </c>
    </row>
    <row r="21" spans="1:19" ht="19.5">
      <c r="A21" s="176"/>
      <c r="B21" s="177"/>
      <c r="C21" s="66" t="s">
        <v>183</v>
      </c>
      <c r="D21" s="66">
        <v>0</v>
      </c>
      <c r="E21" s="72">
        <v>180</v>
      </c>
      <c r="F21" s="72">
        <v>125</v>
      </c>
      <c r="G21" s="72">
        <v>305</v>
      </c>
      <c r="H21" s="72">
        <v>174</v>
      </c>
      <c r="I21" s="72">
        <v>162</v>
      </c>
      <c r="J21" s="72">
        <v>167</v>
      </c>
      <c r="K21" s="72">
        <v>161</v>
      </c>
      <c r="L21" s="72">
        <v>144</v>
      </c>
      <c r="M21" s="72">
        <v>147</v>
      </c>
      <c r="N21" s="71">
        <v>955</v>
      </c>
      <c r="O21" s="72">
        <v>52</v>
      </c>
      <c r="P21" s="72">
        <v>83</v>
      </c>
      <c r="Q21" s="72">
        <v>45</v>
      </c>
      <c r="R21" s="71">
        <v>180</v>
      </c>
      <c r="S21" s="71">
        <v>1440</v>
      </c>
    </row>
    <row r="22" spans="1:19" ht="19.5">
      <c r="A22" s="176"/>
      <c r="B22" s="177"/>
      <c r="C22" s="66" t="s">
        <v>3</v>
      </c>
      <c r="D22" s="66">
        <v>0</v>
      </c>
      <c r="E22" s="72">
        <v>369</v>
      </c>
      <c r="F22" s="72">
        <v>314</v>
      </c>
      <c r="G22" s="72">
        <v>683</v>
      </c>
      <c r="H22" s="72">
        <v>353</v>
      </c>
      <c r="I22" s="72">
        <v>333</v>
      </c>
      <c r="J22" s="72">
        <v>343</v>
      </c>
      <c r="K22" s="72">
        <v>308</v>
      </c>
      <c r="L22" s="72">
        <v>299</v>
      </c>
      <c r="M22" s="72">
        <v>317</v>
      </c>
      <c r="N22" s="71">
        <v>1953</v>
      </c>
      <c r="O22" s="72">
        <v>116</v>
      </c>
      <c r="P22" s="72">
        <v>156</v>
      </c>
      <c r="Q22" s="72">
        <v>104</v>
      </c>
      <c r="R22" s="71">
        <v>376</v>
      </c>
      <c r="S22" s="71">
        <v>3012</v>
      </c>
    </row>
    <row r="23" spans="1:19" ht="19.5">
      <c r="A23" s="178"/>
      <c r="B23" s="179"/>
      <c r="C23" s="66" t="s">
        <v>4</v>
      </c>
      <c r="D23" s="66">
        <v>0</v>
      </c>
      <c r="E23" s="71">
        <v>18</v>
      </c>
      <c r="F23" s="71">
        <v>16</v>
      </c>
      <c r="G23" s="71">
        <v>34</v>
      </c>
      <c r="H23" s="71">
        <v>17</v>
      </c>
      <c r="I23" s="71">
        <v>17</v>
      </c>
      <c r="J23" s="71">
        <v>17</v>
      </c>
      <c r="K23" s="71">
        <v>17</v>
      </c>
      <c r="L23" s="71">
        <v>17</v>
      </c>
      <c r="M23" s="71">
        <v>17</v>
      </c>
      <c r="N23" s="71">
        <v>102</v>
      </c>
      <c r="O23" s="71">
        <v>4</v>
      </c>
      <c r="P23" s="71">
        <v>5</v>
      </c>
      <c r="Q23" s="71">
        <v>4</v>
      </c>
      <c r="R23" s="71">
        <v>13</v>
      </c>
      <c r="S23" s="71">
        <v>149</v>
      </c>
    </row>
    <row r="26" spans="1:19" ht="19.5">
      <c r="A26" s="174" t="s">
        <v>214</v>
      </c>
      <c r="B26" s="175"/>
      <c r="C26" s="66" t="s">
        <v>182</v>
      </c>
      <c r="D26" s="66">
        <v>0</v>
      </c>
      <c r="E26" s="72">
        <v>128</v>
      </c>
      <c r="F26" s="72">
        <v>119</v>
      </c>
      <c r="G26" s="72">
        <v>247</v>
      </c>
      <c r="H26" s="72">
        <v>156</v>
      </c>
      <c r="I26" s="72">
        <v>160</v>
      </c>
      <c r="J26" s="72">
        <v>153</v>
      </c>
      <c r="K26" s="72">
        <v>143</v>
      </c>
      <c r="L26" s="72">
        <v>157</v>
      </c>
      <c r="M26" s="72">
        <v>159</v>
      </c>
      <c r="N26" s="71">
        <v>928</v>
      </c>
      <c r="O26" s="72">
        <v>46</v>
      </c>
      <c r="P26" s="72">
        <v>21</v>
      </c>
      <c r="Q26" s="72">
        <v>21</v>
      </c>
      <c r="R26" s="71">
        <v>88</v>
      </c>
      <c r="S26" s="71">
        <v>1263</v>
      </c>
    </row>
    <row r="27" spans="1:19" ht="19.5">
      <c r="A27" s="176"/>
      <c r="B27" s="177"/>
      <c r="C27" s="66" t="s">
        <v>183</v>
      </c>
      <c r="D27" s="66">
        <v>0</v>
      </c>
      <c r="E27" s="72">
        <v>119</v>
      </c>
      <c r="F27" s="72">
        <v>86</v>
      </c>
      <c r="G27" s="72">
        <v>205</v>
      </c>
      <c r="H27" s="72">
        <v>143</v>
      </c>
      <c r="I27" s="72">
        <v>153</v>
      </c>
      <c r="J27" s="72">
        <v>120</v>
      </c>
      <c r="K27" s="72">
        <v>127</v>
      </c>
      <c r="L27" s="72">
        <v>141</v>
      </c>
      <c r="M27" s="72">
        <v>136</v>
      </c>
      <c r="N27" s="71">
        <v>820</v>
      </c>
      <c r="O27" s="72">
        <v>34</v>
      </c>
      <c r="P27" s="72">
        <v>16</v>
      </c>
      <c r="Q27" s="72">
        <v>15</v>
      </c>
      <c r="R27" s="71">
        <v>65</v>
      </c>
      <c r="S27" s="71">
        <v>1090</v>
      </c>
    </row>
    <row r="28" spans="1:19" ht="19.5">
      <c r="A28" s="176"/>
      <c r="B28" s="177"/>
      <c r="C28" s="66" t="s">
        <v>3</v>
      </c>
      <c r="D28" s="66">
        <v>0</v>
      </c>
      <c r="E28" s="72">
        <v>247</v>
      </c>
      <c r="F28" s="72">
        <v>205</v>
      </c>
      <c r="G28" s="72">
        <v>452</v>
      </c>
      <c r="H28" s="72">
        <v>299</v>
      </c>
      <c r="I28" s="72">
        <v>313</v>
      </c>
      <c r="J28" s="72">
        <v>273</v>
      </c>
      <c r="K28" s="72">
        <v>270</v>
      </c>
      <c r="L28" s="72">
        <v>298</v>
      </c>
      <c r="M28" s="72">
        <v>295</v>
      </c>
      <c r="N28" s="71">
        <v>1748</v>
      </c>
      <c r="O28" s="72">
        <v>80</v>
      </c>
      <c r="P28" s="72">
        <v>37</v>
      </c>
      <c r="Q28" s="72">
        <v>36</v>
      </c>
      <c r="R28" s="71">
        <v>153</v>
      </c>
      <c r="S28" s="71">
        <v>2353</v>
      </c>
    </row>
    <row r="29" spans="1:19" ht="19.5">
      <c r="A29" s="178"/>
      <c r="B29" s="179"/>
      <c r="C29" s="66" t="s">
        <v>4</v>
      </c>
      <c r="D29" s="66">
        <v>0</v>
      </c>
      <c r="E29" s="71">
        <v>15</v>
      </c>
      <c r="F29" s="71">
        <v>15</v>
      </c>
      <c r="G29" s="71">
        <v>30</v>
      </c>
      <c r="H29" s="71">
        <v>18</v>
      </c>
      <c r="I29" s="71">
        <v>18</v>
      </c>
      <c r="J29" s="71">
        <v>18</v>
      </c>
      <c r="K29" s="71">
        <v>18</v>
      </c>
      <c r="L29" s="71">
        <v>18</v>
      </c>
      <c r="M29" s="71">
        <v>18</v>
      </c>
      <c r="N29" s="71">
        <v>108</v>
      </c>
      <c r="O29" s="71">
        <v>2</v>
      </c>
      <c r="P29" s="71">
        <v>2</v>
      </c>
      <c r="Q29" s="71">
        <v>2</v>
      </c>
      <c r="R29" s="71">
        <v>6</v>
      </c>
      <c r="S29" s="71">
        <v>144</v>
      </c>
    </row>
    <row r="32" spans="1:19" ht="19.5">
      <c r="A32" s="174" t="s">
        <v>215</v>
      </c>
      <c r="B32" s="175"/>
      <c r="C32" s="66" t="s">
        <v>182</v>
      </c>
      <c r="D32" s="66">
        <v>0</v>
      </c>
      <c r="E32" s="72">
        <v>175</v>
      </c>
      <c r="F32" s="72">
        <v>147</v>
      </c>
      <c r="G32" s="72">
        <v>322</v>
      </c>
      <c r="H32" s="72">
        <v>206</v>
      </c>
      <c r="I32" s="72">
        <v>178</v>
      </c>
      <c r="J32" s="72">
        <v>173</v>
      </c>
      <c r="K32" s="72">
        <v>154</v>
      </c>
      <c r="L32" s="72">
        <v>162</v>
      </c>
      <c r="M32" s="72">
        <v>153</v>
      </c>
      <c r="N32" s="71">
        <v>1026</v>
      </c>
      <c r="O32" s="72">
        <v>52</v>
      </c>
      <c r="P32" s="72">
        <v>39</v>
      </c>
      <c r="Q32" s="72">
        <v>40</v>
      </c>
      <c r="R32" s="71">
        <v>131</v>
      </c>
      <c r="S32" s="71">
        <v>1479</v>
      </c>
    </row>
    <row r="33" spans="1:19" ht="19.5">
      <c r="A33" s="176"/>
      <c r="B33" s="177"/>
      <c r="C33" s="66" t="s">
        <v>183</v>
      </c>
      <c r="D33" s="66">
        <v>0</v>
      </c>
      <c r="E33" s="72">
        <v>162</v>
      </c>
      <c r="F33" s="72">
        <v>160</v>
      </c>
      <c r="G33" s="72">
        <v>322</v>
      </c>
      <c r="H33" s="72">
        <v>156</v>
      </c>
      <c r="I33" s="72">
        <v>151</v>
      </c>
      <c r="J33" s="72">
        <v>172</v>
      </c>
      <c r="K33" s="72">
        <v>152</v>
      </c>
      <c r="L33" s="72">
        <v>133</v>
      </c>
      <c r="M33" s="72">
        <v>170</v>
      </c>
      <c r="N33" s="71">
        <v>934</v>
      </c>
      <c r="O33" s="72">
        <v>39</v>
      </c>
      <c r="P33" s="72">
        <v>42</v>
      </c>
      <c r="Q33" s="72">
        <v>23</v>
      </c>
      <c r="R33" s="71">
        <v>104</v>
      </c>
      <c r="S33" s="71">
        <v>1360</v>
      </c>
    </row>
    <row r="34" spans="1:19" ht="19.5">
      <c r="A34" s="176"/>
      <c r="B34" s="177"/>
      <c r="C34" s="66" t="s">
        <v>3</v>
      </c>
      <c r="D34" s="66">
        <v>0</v>
      </c>
      <c r="E34" s="72">
        <v>337</v>
      </c>
      <c r="F34" s="72">
        <v>307</v>
      </c>
      <c r="G34" s="72">
        <v>644</v>
      </c>
      <c r="H34" s="72">
        <v>362</v>
      </c>
      <c r="I34" s="72">
        <v>329</v>
      </c>
      <c r="J34" s="72">
        <v>345</v>
      </c>
      <c r="K34" s="72">
        <v>306</v>
      </c>
      <c r="L34" s="72">
        <v>295</v>
      </c>
      <c r="M34" s="72">
        <v>323</v>
      </c>
      <c r="N34" s="71">
        <v>1960</v>
      </c>
      <c r="O34" s="72">
        <v>91</v>
      </c>
      <c r="P34" s="72">
        <v>81</v>
      </c>
      <c r="Q34" s="72">
        <v>63</v>
      </c>
      <c r="R34" s="71">
        <v>235</v>
      </c>
      <c r="S34" s="71">
        <v>2839</v>
      </c>
    </row>
    <row r="35" spans="1:19" ht="19.5">
      <c r="A35" s="178"/>
      <c r="B35" s="179"/>
      <c r="C35" s="66" t="s">
        <v>4</v>
      </c>
      <c r="D35" s="66">
        <v>0</v>
      </c>
      <c r="E35" s="71">
        <v>16</v>
      </c>
      <c r="F35" s="71">
        <v>16</v>
      </c>
      <c r="G35" s="71">
        <v>32</v>
      </c>
      <c r="H35" s="71">
        <v>16</v>
      </c>
      <c r="I35" s="71">
        <v>15</v>
      </c>
      <c r="J35" s="71">
        <v>16</v>
      </c>
      <c r="K35" s="71">
        <v>15</v>
      </c>
      <c r="L35" s="71">
        <v>16</v>
      </c>
      <c r="M35" s="71">
        <v>16</v>
      </c>
      <c r="N35" s="71">
        <v>94</v>
      </c>
      <c r="O35" s="71">
        <v>4</v>
      </c>
      <c r="P35" s="71">
        <v>4</v>
      </c>
      <c r="Q35" s="71">
        <v>4</v>
      </c>
      <c r="R35" s="71">
        <v>12</v>
      </c>
      <c r="S35" s="71">
        <v>138</v>
      </c>
    </row>
    <row r="38" spans="1:19" ht="19.5">
      <c r="A38" s="174" t="s">
        <v>216</v>
      </c>
      <c r="B38" s="175"/>
      <c r="C38" s="66" t="s">
        <v>182</v>
      </c>
      <c r="D38" s="66">
        <v>0</v>
      </c>
      <c r="E38" s="72">
        <v>206</v>
      </c>
      <c r="F38" s="72">
        <v>157</v>
      </c>
      <c r="G38" s="72">
        <v>363</v>
      </c>
      <c r="H38" s="72">
        <v>150</v>
      </c>
      <c r="I38" s="72">
        <v>147</v>
      </c>
      <c r="J38" s="72">
        <v>147</v>
      </c>
      <c r="K38" s="72">
        <v>136</v>
      </c>
      <c r="L38" s="72">
        <v>145</v>
      </c>
      <c r="M38" s="72">
        <v>159</v>
      </c>
      <c r="N38" s="71">
        <v>884</v>
      </c>
      <c r="O38" s="72">
        <v>71</v>
      </c>
      <c r="P38" s="72">
        <v>61</v>
      </c>
      <c r="Q38" s="72">
        <v>61</v>
      </c>
      <c r="R38" s="71">
        <v>193</v>
      </c>
      <c r="S38" s="71">
        <v>1440</v>
      </c>
    </row>
    <row r="39" spans="1:19" ht="19.5">
      <c r="A39" s="176"/>
      <c r="B39" s="177"/>
      <c r="C39" s="66" t="s">
        <v>183</v>
      </c>
      <c r="D39" s="66">
        <v>0</v>
      </c>
      <c r="E39" s="72">
        <v>169</v>
      </c>
      <c r="F39" s="72">
        <v>133</v>
      </c>
      <c r="G39" s="72">
        <v>302</v>
      </c>
      <c r="H39" s="72">
        <v>147</v>
      </c>
      <c r="I39" s="72">
        <v>130</v>
      </c>
      <c r="J39" s="72">
        <v>138</v>
      </c>
      <c r="K39" s="72">
        <v>149</v>
      </c>
      <c r="L39" s="72">
        <v>146</v>
      </c>
      <c r="M39" s="72">
        <v>130</v>
      </c>
      <c r="N39" s="71">
        <v>840</v>
      </c>
      <c r="O39" s="72">
        <v>62</v>
      </c>
      <c r="P39" s="72">
        <v>56</v>
      </c>
      <c r="Q39" s="72">
        <v>46</v>
      </c>
      <c r="R39" s="71">
        <v>164</v>
      </c>
      <c r="S39" s="71">
        <v>1306</v>
      </c>
    </row>
    <row r="40" spans="1:19" ht="19.5">
      <c r="A40" s="176"/>
      <c r="B40" s="177"/>
      <c r="C40" s="66" t="s">
        <v>3</v>
      </c>
      <c r="D40" s="66">
        <v>0</v>
      </c>
      <c r="E40" s="72">
        <v>375</v>
      </c>
      <c r="F40" s="72">
        <v>290</v>
      </c>
      <c r="G40" s="72">
        <v>665</v>
      </c>
      <c r="H40" s="72">
        <v>297</v>
      </c>
      <c r="I40" s="72">
        <v>277</v>
      </c>
      <c r="J40" s="72">
        <v>285</v>
      </c>
      <c r="K40" s="72">
        <v>285</v>
      </c>
      <c r="L40" s="72">
        <v>291</v>
      </c>
      <c r="M40" s="72">
        <v>289</v>
      </c>
      <c r="N40" s="71">
        <v>1724</v>
      </c>
      <c r="O40" s="72">
        <v>133</v>
      </c>
      <c r="P40" s="72">
        <v>117</v>
      </c>
      <c r="Q40" s="72">
        <v>107</v>
      </c>
      <c r="R40" s="71">
        <v>357</v>
      </c>
      <c r="S40" s="71">
        <v>2746</v>
      </c>
    </row>
    <row r="41" spans="1:19" ht="19.5">
      <c r="A41" s="178"/>
      <c r="B41" s="179"/>
      <c r="C41" s="66" t="s">
        <v>4</v>
      </c>
      <c r="D41" s="66">
        <v>0</v>
      </c>
      <c r="E41" s="71">
        <v>17</v>
      </c>
      <c r="F41" s="71">
        <v>15</v>
      </c>
      <c r="G41" s="71">
        <v>32</v>
      </c>
      <c r="H41" s="71">
        <v>15</v>
      </c>
      <c r="I41" s="71">
        <v>15</v>
      </c>
      <c r="J41" s="71">
        <v>15</v>
      </c>
      <c r="K41" s="71">
        <v>14</v>
      </c>
      <c r="L41" s="71">
        <v>15</v>
      </c>
      <c r="M41" s="71">
        <v>14</v>
      </c>
      <c r="N41" s="71">
        <v>88</v>
      </c>
      <c r="O41" s="71">
        <v>7</v>
      </c>
      <c r="P41" s="71">
        <v>7</v>
      </c>
      <c r="Q41" s="71">
        <v>7</v>
      </c>
      <c r="R41" s="71">
        <v>21</v>
      </c>
      <c r="S41" s="71">
        <v>141</v>
      </c>
    </row>
    <row r="43" spans="1:19" ht="26.25" customHeight="1">
      <c r="A43" s="212" t="s">
        <v>203</v>
      </c>
      <c r="B43" s="213"/>
      <c r="C43" s="88" t="s">
        <v>182</v>
      </c>
      <c r="D43" s="88">
        <f>D8+D14+D20+D26+D32+D38</f>
        <v>0</v>
      </c>
      <c r="E43" s="51">
        <f t="shared" ref="E43:S46" si="0">E8+E14+E20+E26+E32+E38</f>
        <v>1103</v>
      </c>
      <c r="F43" s="51">
        <f t="shared" si="0"/>
        <v>1088</v>
      </c>
      <c r="G43" s="51">
        <f t="shared" si="0"/>
        <v>2191</v>
      </c>
      <c r="H43" s="88">
        <f t="shared" si="0"/>
        <v>1328</v>
      </c>
      <c r="I43" s="88">
        <f t="shared" si="0"/>
        <v>1165</v>
      </c>
      <c r="J43" s="88">
        <f t="shared" si="0"/>
        <v>1158</v>
      </c>
      <c r="K43" s="88">
        <f t="shared" si="0"/>
        <v>1142</v>
      </c>
      <c r="L43" s="88">
        <f t="shared" si="0"/>
        <v>1105</v>
      </c>
      <c r="M43" s="88">
        <f t="shared" si="0"/>
        <v>1183</v>
      </c>
      <c r="N43" s="88">
        <f t="shared" si="0"/>
        <v>7081</v>
      </c>
      <c r="O43" s="88">
        <f t="shared" si="0"/>
        <v>272</v>
      </c>
      <c r="P43" s="88">
        <f t="shared" si="0"/>
        <v>217</v>
      </c>
      <c r="Q43" s="88">
        <f t="shared" si="0"/>
        <v>208</v>
      </c>
      <c r="R43" s="88">
        <f t="shared" si="0"/>
        <v>697</v>
      </c>
      <c r="S43" s="88">
        <f t="shared" si="0"/>
        <v>9969</v>
      </c>
    </row>
    <row r="44" spans="1:19" ht="26.25" customHeight="1">
      <c r="A44" s="214"/>
      <c r="B44" s="215"/>
      <c r="C44" s="88" t="s">
        <v>183</v>
      </c>
      <c r="D44" s="88">
        <f t="shared" ref="D44:K46" si="1">D9+D15+D21+D27+D33+D39</f>
        <v>0</v>
      </c>
      <c r="E44" s="51">
        <f t="shared" si="1"/>
        <v>1009</v>
      </c>
      <c r="F44" s="51">
        <f t="shared" si="1"/>
        <v>913</v>
      </c>
      <c r="G44" s="51">
        <f t="shared" si="1"/>
        <v>1922</v>
      </c>
      <c r="H44" s="88">
        <f t="shared" si="1"/>
        <v>1152</v>
      </c>
      <c r="I44" s="88">
        <f t="shared" si="1"/>
        <v>1119</v>
      </c>
      <c r="J44" s="88">
        <f t="shared" si="1"/>
        <v>1108</v>
      </c>
      <c r="K44" s="88">
        <f t="shared" si="1"/>
        <v>1070</v>
      </c>
      <c r="L44" s="88">
        <f>L9+L15+L27+L21+L33+L39</f>
        <v>1005</v>
      </c>
      <c r="M44" s="88">
        <f t="shared" si="0"/>
        <v>1041</v>
      </c>
      <c r="N44" s="88">
        <f t="shared" si="0"/>
        <v>6495</v>
      </c>
      <c r="O44" s="88">
        <f t="shared" si="0"/>
        <v>210</v>
      </c>
      <c r="P44" s="88">
        <f t="shared" si="0"/>
        <v>224</v>
      </c>
      <c r="Q44" s="88">
        <f t="shared" si="0"/>
        <v>149</v>
      </c>
      <c r="R44" s="88">
        <f t="shared" si="0"/>
        <v>583</v>
      </c>
      <c r="S44" s="88">
        <f t="shared" si="0"/>
        <v>9000</v>
      </c>
    </row>
    <row r="45" spans="1:19" ht="26.25" customHeight="1">
      <c r="A45" s="214"/>
      <c r="B45" s="215"/>
      <c r="C45" s="88" t="s">
        <v>3</v>
      </c>
      <c r="D45" s="88">
        <f t="shared" si="1"/>
        <v>0</v>
      </c>
      <c r="E45" s="51">
        <f t="shared" si="1"/>
        <v>2112</v>
      </c>
      <c r="F45" s="51">
        <f t="shared" si="1"/>
        <v>2001</v>
      </c>
      <c r="G45" s="51">
        <f t="shared" si="1"/>
        <v>4113</v>
      </c>
      <c r="H45" s="88">
        <f t="shared" si="1"/>
        <v>2480</v>
      </c>
      <c r="I45" s="88">
        <f t="shared" si="1"/>
        <v>2284</v>
      </c>
      <c r="J45" s="88">
        <f t="shared" si="1"/>
        <v>2266</v>
      </c>
      <c r="K45" s="88">
        <f t="shared" si="1"/>
        <v>2212</v>
      </c>
      <c r="L45" s="88">
        <f>L10+L16+L22+L28+L34+L40</f>
        <v>2110</v>
      </c>
      <c r="M45" s="88">
        <f t="shared" si="0"/>
        <v>2224</v>
      </c>
      <c r="N45" s="88">
        <f t="shared" si="0"/>
        <v>13576</v>
      </c>
      <c r="O45" s="88">
        <f t="shared" si="0"/>
        <v>482</v>
      </c>
      <c r="P45" s="88">
        <f t="shared" si="0"/>
        <v>441</v>
      </c>
      <c r="Q45" s="88">
        <f t="shared" si="0"/>
        <v>357</v>
      </c>
      <c r="R45" s="88">
        <f t="shared" si="0"/>
        <v>1280</v>
      </c>
      <c r="S45" s="88">
        <f t="shared" si="0"/>
        <v>18969</v>
      </c>
    </row>
    <row r="46" spans="1:19" ht="26.25" customHeight="1">
      <c r="A46" s="216"/>
      <c r="B46" s="217"/>
      <c r="C46" s="88" t="s">
        <v>4</v>
      </c>
      <c r="D46" s="88">
        <f t="shared" si="1"/>
        <v>0</v>
      </c>
      <c r="E46" s="51">
        <f t="shared" si="1"/>
        <v>107</v>
      </c>
      <c r="F46" s="51">
        <f t="shared" si="1"/>
        <v>101</v>
      </c>
      <c r="G46" s="51">
        <f t="shared" si="1"/>
        <v>208</v>
      </c>
      <c r="H46" s="88">
        <f t="shared" si="1"/>
        <v>110</v>
      </c>
      <c r="I46" s="88">
        <f t="shared" si="1"/>
        <v>106</v>
      </c>
      <c r="J46" s="88">
        <f t="shared" si="1"/>
        <v>108</v>
      </c>
      <c r="K46" s="88">
        <f t="shared" si="1"/>
        <v>107</v>
      </c>
      <c r="L46" s="88">
        <f>L11+L17+L23+L29+L35+L41</f>
        <v>105</v>
      </c>
      <c r="M46" s="88">
        <f t="shared" si="0"/>
        <v>105</v>
      </c>
      <c r="N46" s="88">
        <f t="shared" si="0"/>
        <v>641</v>
      </c>
      <c r="O46" s="88">
        <f t="shared" si="0"/>
        <v>19</v>
      </c>
      <c r="P46" s="88">
        <f t="shared" si="0"/>
        <v>20</v>
      </c>
      <c r="Q46" s="88">
        <f t="shared" si="0"/>
        <v>19</v>
      </c>
      <c r="R46" s="88">
        <f t="shared" si="0"/>
        <v>58</v>
      </c>
      <c r="S46" s="88">
        <f t="shared" si="0"/>
        <v>907</v>
      </c>
    </row>
  </sheetData>
  <mergeCells count="18">
    <mergeCell ref="O5:R5"/>
    <mergeCell ref="A8:B11"/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  <mergeCell ref="A38:B41"/>
    <mergeCell ref="A43:B46"/>
    <mergeCell ref="A14:B17"/>
    <mergeCell ref="A20:B23"/>
    <mergeCell ref="A26:B29"/>
    <mergeCell ref="A32:B35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B366"/>
  <sheetViews>
    <sheetView zoomScale="110" zoomScaleNormal="110" workbookViewId="0">
      <pane ySplit="6" topLeftCell="A7" activePane="bottomLeft" state="frozen"/>
      <selection pane="bottomLeft" activeCell="D5" sqref="D5:G5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7" width="7.42578125" style="69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5.8554687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56">
        <v>1</v>
      </c>
      <c r="B7" s="47" t="s">
        <v>101</v>
      </c>
      <c r="C7" s="48" t="s">
        <v>182</v>
      </c>
      <c r="D7" s="48">
        <v>0</v>
      </c>
      <c r="E7" s="70">
        <v>7</v>
      </c>
      <c r="F7" s="70">
        <v>7</v>
      </c>
      <c r="G7" s="71">
        <f>SUM(E7:F7)</f>
        <v>14</v>
      </c>
      <c r="H7" s="70">
        <v>18</v>
      </c>
      <c r="I7" s="70">
        <v>14</v>
      </c>
      <c r="J7" s="70">
        <v>6</v>
      </c>
      <c r="K7" s="70">
        <v>8</v>
      </c>
      <c r="L7" s="70">
        <v>5</v>
      </c>
      <c r="M7" s="70">
        <v>8</v>
      </c>
      <c r="N7" s="71">
        <f>SUM(H7:M7)</f>
        <v>59</v>
      </c>
      <c r="O7" s="70">
        <v>0</v>
      </c>
      <c r="P7" s="70">
        <v>0</v>
      </c>
      <c r="Q7" s="70">
        <v>0</v>
      </c>
      <c r="R7" s="71">
        <f>SUM(O7:Q7)</f>
        <v>0</v>
      </c>
      <c r="S7" s="70">
        <f>G7+N7+R7</f>
        <v>73</v>
      </c>
      <c r="U7" s="49"/>
      <c r="V7" s="49"/>
      <c r="W7" s="49"/>
      <c r="X7" s="49"/>
      <c r="Y7" s="49"/>
      <c r="Z7" s="49"/>
    </row>
    <row r="8" spans="1:27" ht="19.5">
      <c r="A8" s="57"/>
      <c r="B8" s="50" t="s">
        <v>102</v>
      </c>
      <c r="C8" s="48" t="s">
        <v>183</v>
      </c>
      <c r="D8" s="48">
        <v>0</v>
      </c>
      <c r="E8" s="70">
        <v>3</v>
      </c>
      <c r="F8" s="70">
        <v>6</v>
      </c>
      <c r="G8" s="71">
        <f>SUM(E8:F8)</f>
        <v>9</v>
      </c>
      <c r="H8" s="70">
        <v>7</v>
      </c>
      <c r="I8" s="70">
        <v>10</v>
      </c>
      <c r="J8" s="70">
        <v>5</v>
      </c>
      <c r="K8" s="70">
        <v>7</v>
      </c>
      <c r="L8" s="70">
        <v>7</v>
      </c>
      <c r="M8" s="70">
        <v>8</v>
      </c>
      <c r="N8" s="71">
        <f>SUM(H8:M8)</f>
        <v>44</v>
      </c>
      <c r="O8" s="70">
        <v>0</v>
      </c>
      <c r="P8" s="70">
        <v>0</v>
      </c>
      <c r="Q8" s="70">
        <v>0</v>
      </c>
      <c r="R8" s="71">
        <f>SUM(O8:Q8)</f>
        <v>0</v>
      </c>
      <c r="S8" s="70">
        <f>G8+N8+R8</f>
        <v>53</v>
      </c>
      <c r="U8" s="49"/>
      <c r="V8" s="49"/>
      <c r="W8" s="49"/>
      <c r="X8" s="49"/>
      <c r="Y8" s="49"/>
      <c r="Z8" s="49"/>
    </row>
    <row r="9" spans="1:27" ht="19.5">
      <c r="A9" s="57"/>
      <c r="B9" s="50"/>
      <c r="C9" s="51" t="s">
        <v>3</v>
      </c>
      <c r="D9" s="48">
        <v>0</v>
      </c>
      <c r="E9" s="71">
        <f>SUM(E7:E8)</f>
        <v>10</v>
      </c>
      <c r="F9" s="71">
        <f t="shared" ref="F9:R9" si="0">SUM(F7:F8)</f>
        <v>13</v>
      </c>
      <c r="G9" s="71">
        <f t="shared" si="0"/>
        <v>23</v>
      </c>
      <c r="H9" s="71">
        <f t="shared" si="0"/>
        <v>25</v>
      </c>
      <c r="I9" s="71">
        <f t="shared" si="0"/>
        <v>24</v>
      </c>
      <c r="J9" s="71">
        <f t="shared" si="0"/>
        <v>11</v>
      </c>
      <c r="K9" s="71">
        <f t="shared" si="0"/>
        <v>15</v>
      </c>
      <c r="L9" s="71">
        <f t="shared" si="0"/>
        <v>12</v>
      </c>
      <c r="M9" s="71">
        <f t="shared" si="0"/>
        <v>16</v>
      </c>
      <c r="N9" s="71">
        <f t="shared" si="0"/>
        <v>103</v>
      </c>
      <c r="O9" s="71">
        <f t="shared" si="0"/>
        <v>0</v>
      </c>
      <c r="P9" s="71">
        <f t="shared" si="0"/>
        <v>0</v>
      </c>
      <c r="Q9" s="71">
        <f t="shared" si="0"/>
        <v>0</v>
      </c>
      <c r="R9" s="71">
        <f t="shared" si="0"/>
        <v>0</v>
      </c>
      <c r="S9" s="71">
        <f>G9+N9+R9</f>
        <v>126</v>
      </c>
    </row>
    <row r="10" spans="1:27" ht="19.5">
      <c r="A10" s="58"/>
      <c r="B10" s="52"/>
      <c r="C10" s="53" t="s">
        <v>4</v>
      </c>
      <c r="D10" s="48">
        <v>0</v>
      </c>
      <c r="E10" s="70">
        <v>1</v>
      </c>
      <c r="F10" s="70">
        <v>1</v>
      </c>
      <c r="G10" s="71">
        <f>SUM(E10:F10)</f>
        <v>2</v>
      </c>
      <c r="H10" s="70">
        <v>1</v>
      </c>
      <c r="I10" s="70">
        <v>1</v>
      </c>
      <c r="J10" s="70">
        <v>1</v>
      </c>
      <c r="K10" s="70">
        <v>1</v>
      </c>
      <c r="L10" s="70">
        <v>1</v>
      </c>
      <c r="M10" s="70">
        <v>1</v>
      </c>
      <c r="N10" s="71">
        <f>SUM(H10:M10)</f>
        <v>6</v>
      </c>
      <c r="O10" s="70">
        <v>0</v>
      </c>
      <c r="P10" s="70">
        <v>0</v>
      </c>
      <c r="Q10" s="70">
        <v>0</v>
      </c>
      <c r="R10" s="71">
        <v>0</v>
      </c>
      <c r="S10" s="70">
        <f>SUM(G10+N10+R10)</f>
        <v>8</v>
      </c>
      <c r="U10" s="54"/>
      <c r="V10" s="54"/>
      <c r="W10" s="54"/>
      <c r="X10" s="54"/>
      <c r="Y10" s="54"/>
    </row>
    <row r="11" spans="1:27" ht="19.5">
      <c r="A11" s="83">
        <v>2</v>
      </c>
      <c r="B11" s="47" t="s">
        <v>119</v>
      </c>
      <c r="C11" s="48" t="s">
        <v>182</v>
      </c>
      <c r="D11" s="48">
        <v>0</v>
      </c>
      <c r="E11" s="70">
        <v>4</v>
      </c>
      <c r="F11" s="70">
        <v>7</v>
      </c>
      <c r="G11" s="71">
        <f>SUM(E11:F11)</f>
        <v>11</v>
      </c>
      <c r="H11" s="70">
        <v>5</v>
      </c>
      <c r="I11" s="70">
        <v>4</v>
      </c>
      <c r="J11" s="70">
        <v>0</v>
      </c>
      <c r="K11" s="70">
        <v>3</v>
      </c>
      <c r="L11" s="70">
        <v>5</v>
      </c>
      <c r="M11" s="70">
        <v>3</v>
      </c>
      <c r="N11" s="71">
        <f>SUM(H11:M11)</f>
        <v>20</v>
      </c>
      <c r="O11" s="70">
        <v>0</v>
      </c>
      <c r="P11" s="70">
        <v>0</v>
      </c>
      <c r="Q11" s="70">
        <v>0</v>
      </c>
      <c r="R11" s="71">
        <f>SUM(O11:Q11)</f>
        <v>0</v>
      </c>
      <c r="S11" s="70">
        <f>G11+N11+R11</f>
        <v>31</v>
      </c>
      <c r="U11" s="55"/>
      <c r="V11" s="55"/>
      <c r="W11" s="55"/>
      <c r="X11" s="55"/>
      <c r="Y11" s="55"/>
      <c r="Z11" s="55"/>
    </row>
    <row r="12" spans="1:27" ht="19.5">
      <c r="A12" s="84"/>
      <c r="B12" s="50" t="s">
        <v>120</v>
      </c>
      <c r="C12" s="48" t="s">
        <v>183</v>
      </c>
      <c r="D12" s="48">
        <v>0</v>
      </c>
      <c r="E12" s="70">
        <v>3</v>
      </c>
      <c r="F12" s="70">
        <v>3</v>
      </c>
      <c r="G12" s="71">
        <f>SUM(E12:F12)</f>
        <v>6</v>
      </c>
      <c r="H12" s="70">
        <v>1</v>
      </c>
      <c r="I12" s="70">
        <v>3</v>
      </c>
      <c r="J12" s="70">
        <v>2</v>
      </c>
      <c r="K12" s="70">
        <v>2</v>
      </c>
      <c r="L12" s="70">
        <v>4</v>
      </c>
      <c r="M12" s="70">
        <v>3</v>
      </c>
      <c r="N12" s="71">
        <f>SUM(H12:M12)</f>
        <v>15</v>
      </c>
      <c r="O12" s="70">
        <v>0</v>
      </c>
      <c r="P12" s="70">
        <v>0</v>
      </c>
      <c r="Q12" s="70">
        <v>0</v>
      </c>
      <c r="R12" s="71">
        <f>SUM(O12:Q12)</f>
        <v>0</v>
      </c>
      <c r="S12" s="70">
        <f>G12+N12+R12</f>
        <v>21</v>
      </c>
      <c r="U12" s="55"/>
      <c r="V12" s="55"/>
      <c r="W12" s="55"/>
      <c r="X12" s="55"/>
      <c r="Y12" s="55"/>
      <c r="Z12" s="55"/>
    </row>
    <row r="13" spans="1:27" ht="19.5">
      <c r="A13" s="84"/>
      <c r="B13" s="50"/>
      <c r="C13" s="51" t="s">
        <v>3</v>
      </c>
      <c r="D13" s="48">
        <v>0</v>
      </c>
      <c r="E13" s="71">
        <f>SUM(E11:E12)</f>
        <v>7</v>
      </c>
      <c r="F13" s="71">
        <f t="shared" ref="F13:R13" si="1">SUM(F11:F12)</f>
        <v>10</v>
      </c>
      <c r="G13" s="71">
        <f t="shared" si="1"/>
        <v>17</v>
      </c>
      <c r="H13" s="71">
        <f t="shared" si="1"/>
        <v>6</v>
      </c>
      <c r="I13" s="71">
        <f t="shared" si="1"/>
        <v>7</v>
      </c>
      <c r="J13" s="71">
        <f t="shared" si="1"/>
        <v>2</v>
      </c>
      <c r="K13" s="71">
        <f t="shared" si="1"/>
        <v>5</v>
      </c>
      <c r="L13" s="71">
        <f t="shared" si="1"/>
        <v>9</v>
      </c>
      <c r="M13" s="71">
        <f t="shared" si="1"/>
        <v>6</v>
      </c>
      <c r="N13" s="71">
        <f t="shared" si="1"/>
        <v>35</v>
      </c>
      <c r="O13" s="71">
        <f t="shared" si="1"/>
        <v>0</v>
      </c>
      <c r="P13" s="71">
        <f t="shared" si="1"/>
        <v>0</v>
      </c>
      <c r="Q13" s="71">
        <f t="shared" si="1"/>
        <v>0</v>
      </c>
      <c r="R13" s="71">
        <f t="shared" si="1"/>
        <v>0</v>
      </c>
      <c r="S13" s="71">
        <f>G13+N13+R13</f>
        <v>52</v>
      </c>
      <c r="U13" s="54"/>
      <c r="V13" s="54"/>
      <c r="W13" s="54"/>
      <c r="X13" s="54"/>
      <c r="Y13" s="54"/>
    </row>
    <row r="14" spans="1:27" ht="19.5">
      <c r="A14" s="85"/>
      <c r="B14" s="52"/>
      <c r="C14" s="53" t="s">
        <v>4</v>
      </c>
      <c r="D14" s="48">
        <v>0</v>
      </c>
      <c r="E14" s="70">
        <v>1</v>
      </c>
      <c r="F14" s="70">
        <v>1</v>
      </c>
      <c r="G14" s="71">
        <f>SUM(E14:F14)</f>
        <v>2</v>
      </c>
      <c r="H14" s="70">
        <v>1</v>
      </c>
      <c r="I14" s="70">
        <v>1</v>
      </c>
      <c r="J14" s="70">
        <v>1</v>
      </c>
      <c r="K14" s="70">
        <v>1</v>
      </c>
      <c r="L14" s="70">
        <v>1</v>
      </c>
      <c r="M14" s="70">
        <v>1</v>
      </c>
      <c r="N14" s="71">
        <f>SUM(H14:M14)</f>
        <v>6</v>
      </c>
      <c r="O14" s="70">
        <v>0</v>
      </c>
      <c r="P14" s="70">
        <v>0</v>
      </c>
      <c r="Q14" s="70">
        <v>0</v>
      </c>
      <c r="R14" s="71">
        <v>0</v>
      </c>
      <c r="S14" s="70">
        <f>SUM(G14+N14+R14)</f>
        <v>8</v>
      </c>
      <c r="U14" s="55"/>
      <c r="V14" s="55"/>
      <c r="W14" s="55"/>
      <c r="X14" s="55"/>
      <c r="Y14" s="55"/>
      <c r="Z14" s="55"/>
      <c r="AA14" s="54"/>
    </row>
    <row r="15" spans="1:27" ht="19.5" hidden="1">
      <c r="A15" s="83"/>
      <c r="B15" s="47"/>
      <c r="C15" s="48"/>
      <c r="D15" s="48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U15" s="55"/>
      <c r="V15" s="55"/>
      <c r="W15" s="55"/>
      <c r="X15" s="55"/>
      <c r="Y15" s="55"/>
      <c r="Z15" s="55"/>
      <c r="AA15" s="54"/>
    </row>
    <row r="16" spans="1:27" ht="19.5" hidden="1">
      <c r="A16" s="84"/>
      <c r="B16" s="50"/>
      <c r="C16" s="48"/>
      <c r="D16" s="48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U16" s="54"/>
      <c r="V16" s="54"/>
      <c r="W16" s="54"/>
      <c r="X16" s="54"/>
      <c r="Y16" s="54"/>
      <c r="Z16" s="54"/>
      <c r="AA16" s="54"/>
    </row>
    <row r="17" spans="1:28" ht="19.5" hidden="1">
      <c r="A17" s="84"/>
      <c r="B17" s="50"/>
      <c r="C17" s="51"/>
      <c r="D17" s="48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28" ht="19.5" hidden="1">
      <c r="A18" s="85"/>
      <c r="B18" s="52"/>
      <c r="C18" s="53"/>
      <c r="D18" s="48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1:28" ht="19.5">
      <c r="A19" s="83">
        <v>3</v>
      </c>
      <c r="B19" s="47" t="s">
        <v>55</v>
      </c>
      <c r="C19" s="48" t="s">
        <v>182</v>
      </c>
      <c r="D19" s="48">
        <v>0</v>
      </c>
      <c r="E19" s="70">
        <v>5</v>
      </c>
      <c r="F19" s="70">
        <v>4</v>
      </c>
      <c r="G19" s="71">
        <f>SUM(E19:F19)</f>
        <v>9</v>
      </c>
      <c r="H19" s="70">
        <v>3</v>
      </c>
      <c r="I19" s="70">
        <v>5</v>
      </c>
      <c r="J19" s="70">
        <v>4</v>
      </c>
      <c r="K19" s="70">
        <v>4</v>
      </c>
      <c r="L19" s="70">
        <v>3</v>
      </c>
      <c r="M19" s="70">
        <v>3</v>
      </c>
      <c r="N19" s="71">
        <f>SUM(H19:M19)</f>
        <v>22</v>
      </c>
      <c r="O19" s="70">
        <v>0</v>
      </c>
      <c r="P19" s="70">
        <v>0</v>
      </c>
      <c r="Q19" s="70">
        <v>0</v>
      </c>
      <c r="R19" s="71">
        <f>SUM(O19:Q19)</f>
        <v>0</v>
      </c>
      <c r="S19" s="70">
        <f>G19+N19+R19</f>
        <v>31</v>
      </c>
    </row>
    <row r="20" spans="1:28" ht="19.5">
      <c r="A20" s="84"/>
      <c r="B20" s="50" t="s">
        <v>56</v>
      </c>
      <c r="C20" s="48" t="s">
        <v>183</v>
      </c>
      <c r="D20" s="48">
        <v>0</v>
      </c>
      <c r="E20" s="70">
        <v>2</v>
      </c>
      <c r="F20" s="70">
        <v>3</v>
      </c>
      <c r="G20" s="71">
        <f>SUM(E20:F20)</f>
        <v>5</v>
      </c>
      <c r="H20" s="70">
        <v>2</v>
      </c>
      <c r="I20" s="70">
        <v>4</v>
      </c>
      <c r="J20" s="70">
        <v>4</v>
      </c>
      <c r="K20" s="70">
        <v>3</v>
      </c>
      <c r="L20" s="70">
        <v>6</v>
      </c>
      <c r="M20" s="70">
        <v>4</v>
      </c>
      <c r="N20" s="71">
        <f>SUM(H20:M20)</f>
        <v>23</v>
      </c>
      <c r="O20" s="70">
        <v>0</v>
      </c>
      <c r="P20" s="70">
        <v>0</v>
      </c>
      <c r="Q20" s="70">
        <v>0</v>
      </c>
      <c r="R20" s="71">
        <f>SUM(O20:Q20)</f>
        <v>0</v>
      </c>
      <c r="S20" s="70">
        <f>G20+N20+R20</f>
        <v>28</v>
      </c>
    </row>
    <row r="21" spans="1:28" ht="19.5">
      <c r="A21" s="84"/>
      <c r="B21" s="50"/>
      <c r="C21" s="51" t="s">
        <v>3</v>
      </c>
      <c r="D21" s="48">
        <v>0</v>
      </c>
      <c r="E21" s="71">
        <f>SUM(E19:E20)</f>
        <v>7</v>
      </c>
      <c r="F21" s="71">
        <f t="shared" ref="F21:M21" si="2">SUM(F19:F20)</f>
        <v>7</v>
      </c>
      <c r="G21" s="71">
        <f t="shared" si="2"/>
        <v>14</v>
      </c>
      <c r="H21" s="71">
        <f t="shared" si="2"/>
        <v>5</v>
      </c>
      <c r="I21" s="71">
        <f t="shared" si="2"/>
        <v>9</v>
      </c>
      <c r="J21" s="71">
        <f t="shared" si="2"/>
        <v>8</v>
      </c>
      <c r="K21" s="71">
        <f t="shared" si="2"/>
        <v>7</v>
      </c>
      <c r="L21" s="71">
        <f t="shared" si="2"/>
        <v>9</v>
      </c>
      <c r="M21" s="71">
        <f t="shared" si="2"/>
        <v>7</v>
      </c>
      <c r="N21" s="71">
        <f>SUM(N19:N20)</f>
        <v>45</v>
      </c>
      <c r="O21" s="71">
        <v>0</v>
      </c>
      <c r="P21" s="71">
        <v>0</v>
      </c>
      <c r="Q21" s="71">
        <v>0</v>
      </c>
      <c r="R21" s="71">
        <f>SUM(O21:Q21)</f>
        <v>0</v>
      </c>
      <c r="S21" s="71">
        <f>G21+N21+R21</f>
        <v>59</v>
      </c>
    </row>
    <row r="22" spans="1:28" ht="19.5">
      <c r="A22" s="85"/>
      <c r="B22" s="52"/>
      <c r="C22" s="48" t="s">
        <v>4</v>
      </c>
      <c r="D22" s="48">
        <v>0</v>
      </c>
      <c r="E22" s="70">
        <v>1</v>
      </c>
      <c r="F22" s="70">
        <v>1</v>
      </c>
      <c r="G22" s="71">
        <f>SUM(E22:F22)</f>
        <v>2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1">
        <f>SUM(H22:M22)</f>
        <v>6</v>
      </c>
      <c r="O22" s="70">
        <v>0</v>
      </c>
      <c r="P22" s="70">
        <v>0</v>
      </c>
      <c r="Q22" s="70">
        <v>0</v>
      </c>
      <c r="R22" s="71">
        <v>0</v>
      </c>
      <c r="S22" s="70">
        <f>SUM(G22+N22+R22)</f>
        <v>8</v>
      </c>
    </row>
    <row r="23" spans="1:28" ht="19.5">
      <c r="A23" s="83">
        <v>4</v>
      </c>
      <c r="B23" s="47" t="s">
        <v>111</v>
      </c>
      <c r="C23" s="48" t="s">
        <v>182</v>
      </c>
      <c r="D23" s="48">
        <v>0</v>
      </c>
      <c r="E23" s="70">
        <v>7</v>
      </c>
      <c r="F23" s="70">
        <v>17</v>
      </c>
      <c r="G23" s="71">
        <f>SUM(E23:F23)</f>
        <v>24</v>
      </c>
      <c r="H23" s="70">
        <v>9</v>
      </c>
      <c r="I23" s="70">
        <v>10</v>
      </c>
      <c r="J23" s="70">
        <v>5</v>
      </c>
      <c r="K23" s="70">
        <v>12</v>
      </c>
      <c r="L23" s="70">
        <v>8</v>
      </c>
      <c r="M23" s="70">
        <v>8</v>
      </c>
      <c r="N23" s="71">
        <f>SUM(H23:M23)</f>
        <v>52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76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84"/>
      <c r="B24" s="50" t="s">
        <v>112</v>
      </c>
      <c r="C24" s="48" t="s">
        <v>183</v>
      </c>
      <c r="D24" s="48">
        <v>0</v>
      </c>
      <c r="E24" s="70">
        <v>10</v>
      </c>
      <c r="F24" s="70">
        <v>7</v>
      </c>
      <c r="G24" s="71">
        <f>SUM(E24:F24)</f>
        <v>17</v>
      </c>
      <c r="H24" s="70">
        <v>7</v>
      </c>
      <c r="I24" s="70">
        <v>7</v>
      </c>
      <c r="J24" s="70">
        <v>12</v>
      </c>
      <c r="K24" s="70">
        <v>4</v>
      </c>
      <c r="L24" s="70">
        <v>5</v>
      </c>
      <c r="M24" s="70">
        <v>5</v>
      </c>
      <c r="N24" s="71">
        <f>SUM(H24:M24)</f>
        <v>40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57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84"/>
      <c r="B25" s="50"/>
      <c r="C25" s="51" t="s">
        <v>3</v>
      </c>
      <c r="D25" s="48">
        <v>0</v>
      </c>
      <c r="E25" s="51">
        <f t="shared" ref="E25:R25" si="3">SUM(E23:E24)</f>
        <v>17</v>
      </c>
      <c r="F25" s="51">
        <f t="shared" si="3"/>
        <v>24</v>
      </c>
      <c r="G25" s="51">
        <f t="shared" si="3"/>
        <v>41</v>
      </c>
      <c r="H25" s="51">
        <f t="shared" si="3"/>
        <v>16</v>
      </c>
      <c r="I25" s="51">
        <f t="shared" si="3"/>
        <v>17</v>
      </c>
      <c r="J25" s="51">
        <f t="shared" si="3"/>
        <v>17</v>
      </c>
      <c r="K25" s="51">
        <f t="shared" si="3"/>
        <v>16</v>
      </c>
      <c r="L25" s="51">
        <f t="shared" si="3"/>
        <v>13</v>
      </c>
      <c r="M25" s="51">
        <f t="shared" si="3"/>
        <v>13</v>
      </c>
      <c r="N25" s="51">
        <f t="shared" si="3"/>
        <v>92</v>
      </c>
      <c r="O25" s="51">
        <f t="shared" si="3"/>
        <v>0</v>
      </c>
      <c r="P25" s="51">
        <f t="shared" si="3"/>
        <v>0</v>
      </c>
      <c r="Q25" s="51">
        <f t="shared" si="3"/>
        <v>0</v>
      </c>
      <c r="R25" s="51">
        <f t="shared" si="3"/>
        <v>0</v>
      </c>
      <c r="S25" s="71">
        <f>G25+N25+R25</f>
        <v>133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85"/>
      <c r="B26" s="52"/>
      <c r="C26" s="53" t="s">
        <v>4</v>
      </c>
      <c r="D26" s="48">
        <v>0</v>
      </c>
      <c r="E26" s="70">
        <v>1</v>
      </c>
      <c r="F26" s="70">
        <v>1</v>
      </c>
      <c r="G26" s="71">
        <f>SUM(E26:F26)</f>
        <v>2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1">
        <f>SUM(H26:M26)</f>
        <v>6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8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5</v>
      </c>
      <c r="B27" s="47" t="s">
        <v>105</v>
      </c>
      <c r="C27" s="48" t="s">
        <v>182</v>
      </c>
      <c r="D27" s="48">
        <v>0</v>
      </c>
      <c r="E27" s="70">
        <v>11</v>
      </c>
      <c r="F27" s="70">
        <v>8</v>
      </c>
      <c r="G27" s="71">
        <f>SUM(E27:F27)</f>
        <v>19</v>
      </c>
      <c r="H27" s="70">
        <v>8</v>
      </c>
      <c r="I27" s="70">
        <v>8</v>
      </c>
      <c r="J27" s="70">
        <v>6</v>
      </c>
      <c r="K27" s="70">
        <v>8</v>
      </c>
      <c r="L27" s="70">
        <v>7</v>
      </c>
      <c r="M27" s="70">
        <v>4</v>
      </c>
      <c r="N27" s="71">
        <f>SUM(H27:M27)</f>
        <v>41</v>
      </c>
      <c r="O27" s="70">
        <v>0</v>
      </c>
      <c r="P27" s="70">
        <v>0</v>
      </c>
      <c r="Q27" s="70">
        <v>0</v>
      </c>
      <c r="R27" s="71">
        <f>SUM(O27:Q27)</f>
        <v>0</v>
      </c>
      <c r="S27" s="70">
        <f>G27+N27+R27</f>
        <v>60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106</v>
      </c>
      <c r="C28" s="48" t="s">
        <v>183</v>
      </c>
      <c r="D28" s="48">
        <v>0</v>
      </c>
      <c r="E28" s="70">
        <v>6</v>
      </c>
      <c r="F28" s="70">
        <v>5</v>
      </c>
      <c r="G28" s="71">
        <f>SUM(E28:F28)</f>
        <v>11</v>
      </c>
      <c r="H28" s="70">
        <v>7</v>
      </c>
      <c r="I28" s="70">
        <v>9</v>
      </c>
      <c r="J28" s="70">
        <v>7</v>
      </c>
      <c r="K28" s="70">
        <v>12</v>
      </c>
      <c r="L28" s="70">
        <v>8</v>
      </c>
      <c r="M28" s="70">
        <v>11</v>
      </c>
      <c r="N28" s="71">
        <f>SUM(H28:M28)</f>
        <v>54</v>
      </c>
      <c r="O28" s="70">
        <v>0</v>
      </c>
      <c r="P28" s="70">
        <v>0</v>
      </c>
      <c r="Q28" s="70">
        <v>0</v>
      </c>
      <c r="R28" s="71">
        <f>SUM(O28:Q28)</f>
        <v>0</v>
      </c>
      <c r="S28" s="70">
        <f>G28+N28+R28</f>
        <v>65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17</v>
      </c>
      <c r="F29" s="71">
        <f t="shared" ref="F29:R29" si="4">SUM(F27:F28)</f>
        <v>13</v>
      </c>
      <c r="G29" s="71">
        <f t="shared" si="4"/>
        <v>30</v>
      </c>
      <c r="H29" s="71">
        <f t="shared" si="4"/>
        <v>15</v>
      </c>
      <c r="I29" s="71">
        <f t="shared" si="4"/>
        <v>17</v>
      </c>
      <c r="J29" s="71">
        <f t="shared" si="4"/>
        <v>13</v>
      </c>
      <c r="K29" s="71">
        <f t="shared" si="4"/>
        <v>20</v>
      </c>
      <c r="L29" s="71">
        <f t="shared" si="4"/>
        <v>15</v>
      </c>
      <c r="M29" s="71">
        <f t="shared" si="4"/>
        <v>15</v>
      </c>
      <c r="N29" s="71">
        <f t="shared" si="4"/>
        <v>95</v>
      </c>
      <c r="O29" s="71">
        <f t="shared" si="4"/>
        <v>0</v>
      </c>
      <c r="P29" s="71">
        <f t="shared" si="4"/>
        <v>0</v>
      </c>
      <c r="Q29" s="71">
        <f t="shared" si="4"/>
        <v>0</v>
      </c>
      <c r="R29" s="71">
        <f t="shared" si="4"/>
        <v>0</v>
      </c>
      <c r="S29" s="71">
        <f>G29+N29+R29</f>
        <v>125</v>
      </c>
    </row>
    <row r="30" spans="1:28" ht="19.5">
      <c r="A30" s="58"/>
      <c r="B30" s="52"/>
      <c r="C30" s="53" t="s">
        <v>4</v>
      </c>
      <c r="D30" s="48">
        <v>0</v>
      </c>
      <c r="E30" s="70">
        <v>1</v>
      </c>
      <c r="F30" s="70">
        <v>1</v>
      </c>
      <c r="G30" s="71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1">
        <f>SUM(H30:M30)</f>
        <v>6</v>
      </c>
      <c r="O30" s="70">
        <v>0</v>
      </c>
      <c r="P30" s="70">
        <v>0</v>
      </c>
      <c r="Q30" s="70">
        <v>0</v>
      </c>
      <c r="R30" s="71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6</v>
      </c>
      <c r="B31" s="47" t="s">
        <v>107</v>
      </c>
      <c r="C31" s="48" t="s">
        <v>182</v>
      </c>
      <c r="D31" s="48">
        <v>0</v>
      </c>
      <c r="E31" s="70">
        <v>7</v>
      </c>
      <c r="F31" s="70">
        <v>13</v>
      </c>
      <c r="G31" s="70">
        <f>SUM(E31:F31)</f>
        <v>20</v>
      </c>
      <c r="H31" s="70">
        <v>14</v>
      </c>
      <c r="I31" s="70">
        <v>7</v>
      </c>
      <c r="J31" s="70">
        <v>6</v>
      </c>
      <c r="K31" s="70">
        <v>7</v>
      </c>
      <c r="L31" s="70">
        <v>8</v>
      </c>
      <c r="M31" s="70">
        <v>10</v>
      </c>
      <c r="N31" s="70">
        <f>SUM(H31:M31)</f>
        <v>52</v>
      </c>
      <c r="O31" s="70">
        <v>0</v>
      </c>
      <c r="P31" s="70">
        <v>0</v>
      </c>
      <c r="Q31" s="70">
        <v>0</v>
      </c>
      <c r="R31" s="70">
        <f>SUM(O31:Q31)</f>
        <v>0</v>
      </c>
      <c r="S31" s="70">
        <f>G31+N31+R31</f>
        <v>72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108</v>
      </c>
      <c r="C32" s="48" t="s">
        <v>183</v>
      </c>
      <c r="D32" s="48">
        <v>0</v>
      </c>
      <c r="E32" s="70">
        <v>8</v>
      </c>
      <c r="F32" s="70">
        <v>18</v>
      </c>
      <c r="G32" s="70">
        <f>SUM(E32:F32)</f>
        <v>26</v>
      </c>
      <c r="H32" s="70">
        <v>7</v>
      </c>
      <c r="I32" s="70">
        <v>6</v>
      </c>
      <c r="J32" s="70">
        <v>9</v>
      </c>
      <c r="K32" s="70">
        <v>4</v>
      </c>
      <c r="L32" s="70">
        <v>4</v>
      </c>
      <c r="M32" s="70">
        <v>3</v>
      </c>
      <c r="N32" s="70">
        <f>SUM(H32:M32)</f>
        <v>33</v>
      </c>
      <c r="O32" s="70">
        <v>0</v>
      </c>
      <c r="P32" s="70">
        <v>0</v>
      </c>
      <c r="Q32" s="70">
        <v>0</v>
      </c>
      <c r="R32" s="70">
        <f>SUM(O32:Q32)</f>
        <v>0</v>
      </c>
      <c r="S32" s="70">
        <f>G32+N32+R32</f>
        <v>59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15</v>
      </c>
      <c r="F33" s="71">
        <f t="shared" ref="F33:R33" si="5">SUM(F31:F32)</f>
        <v>31</v>
      </c>
      <c r="G33" s="71">
        <f t="shared" si="5"/>
        <v>46</v>
      </c>
      <c r="H33" s="71">
        <f t="shared" si="5"/>
        <v>21</v>
      </c>
      <c r="I33" s="71">
        <f t="shared" si="5"/>
        <v>13</v>
      </c>
      <c r="J33" s="71">
        <f t="shared" si="5"/>
        <v>15</v>
      </c>
      <c r="K33" s="71">
        <f t="shared" si="5"/>
        <v>11</v>
      </c>
      <c r="L33" s="71">
        <f t="shared" si="5"/>
        <v>12</v>
      </c>
      <c r="M33" s="71">
        <f t="shared" si="5"/>
        <v>13</v>
      </c>
      <c r="N33" s="71">
        <f t="shared" si="5"/>
        <v>85</v>
      </c>
      <c r="O33" s="71">
        <f t="shared" si="5"/>
        <v>0</v>
      </c>
      <c r="P33" s="71">
        <f t="shared" si="5"/>
        <v>0</v>
      </c>
      <c r="Q33" s="71">
        <f t="shared" si="5"/>
        <v>0</v>
      </c>
      <c r="R33" s="71">
        <f t="shared" si="5"/>
        <v>0</v>
      </c>
      <c r="S33" s="71">
        <f>G33+N33+R33</f>
        <v>131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1</v>
      </c>
      <c r="F34" s="70">
        <v>1</v>
      </c>
      <c r="G34" s="70">
        <f>SUM(E34:F34)</f>
        <v>2</v>
      </c>
      <c r="H34" s="70">
        <v>1</v>
      </c>
      <c r="I34" s="70">
        <v>1</v>
      </c>
      <c r="J34" s="70">
        <v>1</v>
      </c>
      <c r="K34" s="70">
        <v>1</v>
      </c>
      <c r="L34" s="70">
        <v>1</v>
      </c>
      <c r="M34" s="70">
        <v>1</v>
      </c>
      <c r="N34" s="70">
        <f>SUM(H34:M34)</f>
        <v>6</v>
      </c>
      <c r="O34" s="70">
        <v>0</v>
      </c>
      <c r="P34" s="70">
        <v>0</v>
      </c>
      <c r="Q34" s="70">
        <v>0</v>
      </c>
      <c r="R34" s="70">
        <v>0</v>
      </c>
      <c r="S34" s="70">
        <f>SUM(G34+N34+R34)</f>
        <v>8</v>
      </c>
      <c r="U34" s="54"/>
      <c r="V34" s="54"/>
      <c r="W34" s="55"/>
      <c r="X34" s="55"/>
      <c r="Y34" s="55"/>
      <c r="Z34" s="54"/>
    </row>
    <row r="35" spans="1:28" ht="19.5">
      <c r="A35" s="56">
        <v>7</v>
      </c>
      <c r="B35" s="47" t="s">
        <v>103</v>
      </c>
      <c r="C35" s="48" t="s">
        <v>182</v>
      </c>
      <c r="D35" s="48">
        <v>0</v>
      </c>
      <c r="E35" s="70">
        <v>0</v>
      </c>
      <c r="F35" s="70">
        <v>15</v>
      </c>
      <c r="G35" s="71">
        <f>SUM(E35:F35)</f>
        <v>15</v>
      </c>
      <c r="H35" s="70">
        <v>18</v>
      </c>
      <c r="I35" s="70">
        <v>14</v>
      </c>
      <c r="J35" s="70">
        <v>16</v>
      </c>
      <c r="K35" s="70">
        <v>12</v>
      </c>
      <c r="L35" s="70">
        <v>12</v>
      </c>
      <c r="M35" s="70">
        <v>13</v>
      </c>
      <c r="N35" s="71">
        <f>SUM(H35:M35)</f>
        <v>85</v>
      </c>
      <c r="O35" s="70">
        <v>0</v>
      </c>
      <c r="P35" s="70">
        <v>0</v>
      </c>
      <c r="Q35" s="70">
        <v>0</v>
      </c>
      <c r="R35" s="71">
        <f>SUM(O35:Q35)</f>
        <v>0</v>
      </c>
      <c r="S35" s="70">
        <f>G35+N35+R35</f>
        <v>100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104</v>
      </c>
      <c r="C36" s="48" t="s">
        <v>183</v>
      </c>
      <c r="D36" s="48">
        <v>0</v>
      </c>
      <c r="E36" s="70">
        <v>0</v>
      </c>
      <c r="F36" s="70">
        <v>14</v>
      </c>
      <c r="G36" s="71">
        <f>SUM(E36:F36)</f>
        <v>14</v>
      </c>
      <c r="H36" s="70">
        <v>6</v>
      </c>
      <c r="I36" s="70">
        <v>17</v>
      </c>
      <c r="J36" s="70">
        <v>14</v>
      </c>
      <c r="K36" s="70">
        <v>18</v>
      </c>
      <c r="L36" s="70">
        <v>15</v>
      </c>
      <c r="M36" s="70">
        <v>10</v>
      </c>
      <c r="N36" s="71">
        <f>SUM(H36:M36)</f>
        <v>80</v>
      </c>
      <c r="O36" s="70">
        <v>0</v>
      </c>
      <c r="P36" s="70">
        <v>0</v>
      </c>
      <c r="Q36" s="70">
        <v>0</v>
      </c>
      <c r="R36" s="71">
        <f>SUM(O36:Q36)</f>
        <v>0</v>
      </c>
      <c r="S36" s="70">
        <f>G36+N36+R36</f>
        <v>94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v>0</v>
      </c>
      <c r="F37" s="71">
        <f t="shared" ref="F37:M37" si="6">SUM(F35:F36)</f>
        <v>29</v>
      </c>
      <c r="G37" s="71">
        <f t="shared" si="6"/>
        <v>29</v>
      </c>
      <c r="H37" s="71">
        <f t="shared" si="6"/>
        <v>24</v>
      </c>
      <c r="I37" s="71">
        <f t="shared" si="6"/>
        <v>31</v>
      </c>
      <c r="J37" s="71">
        <f t="shared" si="6"/>
        <v>30</v>
      </c>
      <c r="K37" s="71">
        <f t="shared" si="6"/>
        <v>30</v>
      </c>
      <c r="L37" s="71">
        <f t="shared" si="6"/>
        <v>27</v>
      </c>
      <c r="M37" s="71">
        <f t="shared" si="6"/>
        <v>23</v>
      </c>
      <c r="N37" s="71">
        <f>SUM(N35:N36)</f>
        <v>165</v>
      </c>
      <c r="O37" s="71">
        <v>0</v>
      </c>
      <c r="P37" s="71">
        <v>0</v>
      </c>
      <c r="Q37" s="71">
        <v>0</v>
      </c>
      <c r="R37" s="71">
        <f>SUM(O37:Q37)</f>
        <v>0</v>
      </c>
      <c r="S37" s="71">
        <f>G37+N37+R37</f>
        <v>194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53" t="s">
        <v>4</v>
      </c>
      <c r="D38" s="48">
        <v>0</v>
      </c>
      <c r="E38" s="70">
        <v>0</v>
      </c>
      <c r="F38" s="70">
        <v>1</v>
      </c>
      <c r="G38" s="71">
        <f>SUM(E38:F38)</f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1">
        <f>SUM(H38:M38)</f>
        <v>6</v>
      </c>
      <c r="O38" s="70">
        <v>0</v>
      </c>
      <c r="P38" s="70">
        <v>0</v>
      </c>
      <c r="Q38" s="70">
        <v>0</v>
      </c>
      <c r="R38" s="71">
        <v>0</v>
      </c>
      <c r="S38" s="70">
        <f>SUM(G38+N38+R38)</f>
        <v>7</v>
      </c>
    </row>
    <row r="39" spans="1:28" ht="19.5">
      <c r="A39" s="56">
        <v>8</v>
      </c>
      <c r="B39" s="47" t="s">
        <v>53</v>
      </c>
      <c r="C39" s="48" t="s">
        <v>182</v>
      </c>
      <c r="D39" s="48">
        <v>0</v>
      </c>
      <c r="E39" s="70">
        <v>8</v>
      </c>
      <c r="F39" s="70">
        <v>9</v>
      </c>
      <c r="G39" s="70">
        <f>SUM(E39:F39)</f>
        <v>17</v>
      </c>
      <c r="H39" s="70">
        <v>9</v>
      </c>
      <c r="I39" s="70">
        <v>5</v>
      </c>
      <c r="J39" s="70">
        <v>6</v>
      </c>
      <c r="K39" s="70">
        <v>9</v>
      </c>
      <c r="L39" s="70">
        <v>7</v>
      </c>
      <c r="M39" s="70">
        <v>8</v>
      </c>
      <c r="N39" s="70">
        <f>SUM(H39:M39)</f>
        <v>44</v>
      </c>
      <c r="O39" s="70">
        <v>0</v>
      </c>
      <c r="P39" s="70">
        <v>0</v>
      </c>
      <c r="Q39" s="70">
        <v>0</v>
      </c>
      <c r="R39" s="70">
        <f>SUM(O39:Q39)</f>
        <v>0</v>
      </c>
      <c r="S39" s="70">
        <f>G39+N39+R39</f>
        <v>61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54</v>
      </c>
      <c r="C40" s="48" t="s">
        <v>183</v>
      </c>
      <c r="D40" s="48">
        <v>0</v>
      </c>
      <c r="E40" s="70">
        <v>3</v>
      </c>
      <c r="F40" s="70">
        <v>7</v>
      </c>
      <c r="G40" s="70">
        <f>SUM(E40:F40)</f>
        <v>10</v>
      </c>
      <c r="H40" s="70">
        <v>6</v>
      </c>
      <c r="I40" s="70">
        <v>3</v>
      </c>
      <c r="J40" s="70">
        <v>5</v>
      </c>
      <c r="K40" s="70">
        <v>6</v>
      </c>
      <c r="L40" s="70">
        <v>2</v>
      </c>
      <c r="M40" s="70">
        <v>8</v>
      </c>
      <c r="N40" s="70">
        <f>SUM(H40:M40)</f>
        <v>30</v>
      </c>
      <c r="O40" s="70">
        <v>0</v>
      </c>
      <c r="P40" s="70">
        <v>0</v>
      </c>
      <c r="Q40" s="70">
        <v>0</v>
      </c>
      <c r="R40" s="70">
        <f>SUM(O40:Q40)</f>
        <v>0</v>
      </c>
      <c r="S40" s="70">
        <f>G40+N40+R40</f>
        <v>40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71">
        <f>SUM(E39:E40)</f>
        <v>11</v>
      </c>
      <c r="F41" s="71">
        <f t="shared" ref="F41:R41" si="7">SUM(F39:F40)</f>
        <v>16</v>
      </c>
      <c r="G41" s="71">
        <f t="shared" si="7"/>
        <v>27</v>
      </c>
      <c r="H41" s="71">
        <f t="shared" si="7"/>
        <v>15</v>
      </c>
      <c r="I41" s="71">
        <f t="shared" si="7"/>
        <v>8</v>
      </c>
      <c r="J41" s="71">
        <f t="shared" si="7"/>
        <v>11</v>
      </c>
      <c r="K41" s="71">
        <f t="shared" si="7"/>
        <v>15</v>
      </c>
      <c r="L41" s="71">
        <f t="shared" si="7"/>
        <v>9</v>
      </c>
      <c r="M41" s="71">
        <f t="shared" si="7"/>
        <v>16</v>
      </c>
      <c r="N41" s="71">
        <f t="shared" si="7"/>
        <v>74</v>
      </c>
      <c r="O41" s="71">
        <f t="shared" si="7"/>
        <v>0</v>
      </c>
      <c r="P41" s="71">
        <f t="shared" si="7"/>
        <v>0</v>
      </c>
      <c r="Q41" s="71">
        <f t="shared" si="7"/>
        <v>0</v>
      </c>
      <c r="R41" s="71">
        <f t="shared" si="7"/>
        <v>0</v>
      </c>
      <c r="S41" s="71">
        <f>G41+N41+R41</f>
        <v>101</v>
      </c>
    </row>
    <row r="42" spans="1:28" ht="19.5">
      <c r="A42" s="58"/>
      <c r="B42" s="52"/>
      <c r="C42" s="48" t="s">
        <v>4</v>
      </c>
      <c r="D42" s="48">
        <v>0</v>
      </c>
      <c r="E42" s="70">
        <v>1</v>
      </c>
      <c r="F42" s="70">
        <v>1</v>
      </c>
      <c r="G42" s="70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f>SUM(H42:M42)</f>
        <v>6</v>
      </c>
      <c r="O42" s="70">
        <v>0</v>
      </c>
      <c r="P42" s="70">
        <v>0</v>
      </c>
      <c r="Q42" s="70">
        <v>0</v>
      </c>
      <c r="R42" s="70">
        <v>0</v>
      </c>
      <c r="S42" s="70">
        <f>SUM(G42+N42+R42)</f>
        <v>8</v>
      </c>
    </row>
    <row r="43" spans="1:28" ht="19.5">
      <c r="A43" s="56">
        <v>9</v>
      </c>
      <c r="B43" s="47" t="s">
        <v>121</v>
      </c>
      <c r="C43" s="48" t="s">
        <v>182</v>
      </c>
      <c r="D43" s="48">
        <v>0</v>
      </c>
      <c r="E43" s="70">
        <v>24</v>
      </c>
      <c r="F43" s="70">
        <v>32</v>
      </c>
      <c r="G43" s="71">
        <f>SUM(E43:F43)</f>
        <v>56</v>
      </c>
      <c r="H43" s="70">
        <v>16</v>
      </c>
      <c r="I43" s="70">
        <v>16</v>
      </c>
      <c r="J43" s="70">
        <v>15</v>
      </c>
      <c r="K43" s="70">
        <v>12</v>
      </c>
      <c r="L43" s="70">
        <v>16</v>
      </c>
      <c r="M43" s="70">
        <v>23</v>
      </c>
      <c r="N43" s="71">
        <f>SUM(H43:M43)</f>
        <v>98</v>
      </c>
      <c r="O43" s="70">
        <v>0</v>
      </c>
      <c r="P43" s="70">
        <v>0</v>
      </c>
      <c r="Q43" s="70">
        <v>0</v>
      </c>
      <c r="R43" s="71">
        <f>SUM(O43:Q43)</f>
        <v>0</v>
      </c>
      <c r="S43" s="70">
        <f>G43+N43+R43</f>
        <v>154</v>
      </c>
    </row>
    <row r="44" spans="1:28" ht="19.5">
      <c r="A44" s="57"/>
      <c r="B44" s="50" t="s">
        <v>122</v>
      </c>
      <c r="C44" s="48" t="s">
        <v>183</v>
      </c>
      <c r="D44" s="48">
        <v>0</v>
      </c>
      <c r="E44" s="70">
        <v>19</v>
      </c>
      <c r="F44" s="70">
        <v>16</v>
      </c>
      <c r="G44" s="71">
        <f>SUM(E44:F44)</f>
        <v>35</v>
      </c>
      <c r="H44" s="70">
        <v>26</v>
      </c>
      <c r="I44" s="70">
        <v>10</v>
      </c>
      <c r="J44" s="70">
        <v>10</v>
      </c>
      <c r="K44" s="70">
        <v>10</v>
      </c>
      <c r="L44" s="70">
        <v>11</v>
      </c>
      <c r="M44" s="70">
        <v>21</v>
      </c>
      <c r="N44" s="71">
        <f>SUM(H44:M44)</f>
        <v>88</v>
      </c>
      <c r="O44" s="70">
        <v>0</v>
      </c>
      <c r="P44" s="70">
        <v>0</v>
      </c>
      <c r="Q44" s="70">
        <v>0</v>
      </c>
      <c r="R44" s="71">
        <f>SUM(O44:Q44)</f>
        <v>0</v>
      </c>
      <c r="S44" s="70">
        <f>G44+N44+R44</f>
        <v>123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43</v>
      </c>
      <c r="F45" s="71">
        <f t="shared" ref="F45:M45" si="8">SUM(F43:F44)</f>
        <v>48</v>
      </c>
      <c r="G45" s="71">
        <f t="shared" si="8"/>
        <v>91</v>
      </c>
      <c r="H45" s="71">
        <f t="shared" si="8"/>
        <v>42</v>
      </c>
      <c r="I45" s="71">
        <f t="shared" si="8"/>
        <v>26</v>
      </c>
      <c r="J45" s="71">
        <f t="shared" si="8"/>
        <v>25</v>
      </c>
      <c r="K45" s="71">
        <f t="shared" si="8"/>
        <v>22</v>
      </c>
      <c r="L45" s="71">
        <f t="shared" si="8"/>
        <v>27</v>
      </c>
      <c r="M45" s="71">
        <f t="shared" si="8"/>
        <v>44</v>
      </c>
      <c r="N45" s="71">
        <f>SUM(N43:N44)</f>
        <v>186</v>
      </c>
      <c r="O45" s="71">
        <v>0</v>
      </c>
      <c r="P45" s="71">
        <v>0</v>
      </c>
      <c r="Q45" s="71">
        <v>0</v>
      </c>
      <c r="R45" s="71">
        <f>SUM(O45:Q45)</f>
        <v>0</v>
      </c>
      <c r="S45" s="71">
        <f>G45+N45+R45</f>
        <v>277</v>
      </c>
    </row>
    <row r="46" spans="1:28" ht="19.5">
      <c r="A46" s="58"/>
      <c r="B46" s="52"/>
      <c r="C46" s="48" t="s">
        <v>4</v>
      </c>
      <c r="D46" s="48">
        <v>0</v>
      </c>
      <c r="E46" s="70">
        <v>2</v>
      </c>
      <c r="F46" s="70">
        <v>2</v>
      </c>
      <c r="G46" s="71">
        <f>SUM(E46:F46)</f>
        <v>4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2</v>
      </c>
      <c r="N46" s="71">
        <f>SUM(H46:M46)</f>
        <v>7</v>
      </c>
      <c r="O46" s="70">
        <v>0</v>
      </c>
      <c r="P46" s="70">
        <v>0</v>
      </c>
      <c r="Q46" s="70">
        <v>0</v>
      </c>
      <c r="R46" s="71">
        <v>0</v>
      </c>
      <c r="S46" s="70">
        <f>SUM(G46+N46+R46)</f>
        <v>11</v>
      </c>
    </row>
    <row r="47" spans="1:28" ht="19.5">
      <c r="A47" s="56">
        <v>10</v>
      </c>
      <c r="B47" s="47" t="s">
        <v>99</v>
      </c>
      <c r="C47" s="48" t="s">
        <v>182</v>
      </c>
      <c r="D47" s="48">
        <v>0</v>
      </c>
      <c r="E47" s="70">
        <v>25</v>
      </c>
      <c r="F47" s="70">
        <v>12</v>
      </c>
      <c r="G47" s="71">
        <f>SUM(E47:F47)</f>
        <v>37</v>
      </c>
      <c r="H47" s="70">
        <v>20</v>
      </c>
      <c r="I47" s="70">
        <v>26</v>
      </c>
      <c r="J47" s="70">
        <v>27</v>
      </c>
      <c r="K47" s="70">
        <v>37</v>
      </c>
      <c r="L47" s="70">
        <v>22</v>
      </c>
      <c r="M47" s="70">
        <v>29</v>
      </c>
      <c r="N47" s="71">
        <f>SUM(H47:M47)</f>
        <v>161</v>
      </c>
      <c r="O47" s="70">
        <v>0</v>
      </c>
      <c r="P47" s="70">
        <v>0</v>
      </c>
      <c r="Q47" s="70">
        <v>0</v>
      </c>
      <c r="R47" s="71">
        <f>SUM(O47:Q47)</f>
        <v>0</v>
      </c>
      <c r="S47" s="70">
        <f>G47+N47+R47</f>
        <v>198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100</v>
      </c>
      <c r="C48" s="48" t="s">
        <v>183</v>
      </c>
      <c r="D48" s="48">
        <v>0</v>
      </c>
      <c r="E48" s="70">
        <v>15</v>
      </c>
      <c r="F48" s="70">
        <v>8</v>
      </c>
      <c r="G48" s="71">
        <f>SUM(E48:F48)</f>
        <v>23</v>
      </c>
      <c r="H48" s="70">
        <v>25</v>
      </c>
      <c r="I48" s="70">
        <v>13</v>
      </c>
      <c r="J48" s="70">
        <v>15</v>
      </c>
      <c r="K48" s="70">
        <v>17</v>
      </c>
      <c r="L48" s="70">
        <v>27</v>
      </c>
      <c r="M48" s="70">
        <v>19</v>
      </c>
      <c r="N48" s="71">
        <f>SUM(H48:M48)</f>
        <v>116</v>
      </c>
      <c r="O48" s="70">
        <v>0</v>
      </c>
      <c r="P48" s="70">
        <v>0</v>
      </c>
      <c r="Q48" s="70">
        <v>0</v>
      </c>
      <c r="R48" s="71">
        <f>SUM(O48:Q48)</f>
        <v>0</v>
      </c>
      <c r="S48" s="70">
        <f>G48+N48+R48</f>
        <v>139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40</v>
      </c>
      <c r="F49" s="71">
        <f t="shared" ref="F49:M49" si="9">SUM(F47:F48)</f>
        <v>20</v>
      </c>
      <c r="G49" s="71">
        <f t="shared" si="9"/>
        <v>60</v>
      </c>
      <c r="H49" s="71">
        <f t="shared" si="9"/>
        <v>45</v>
      </c>
      <c r="I49" s="71">
        <f t="shared" si="9"/>
        <v>39</v>
      </c>
      <c r="J49" s="71">
        <f t="shared" si="9"/>
        <v>42</v>
      </c>
      <c r="K49" s="71">
        <f t="shared" si="9"/>
        <v>54</v>
      </c>
      <c r="L49" s="71">
        <f t="shared" si="9"/>
        <v>49</v>
      </c>
      <c r="M49" s="71">
        <f t="shared" si="9"/>
        <v>48</v>
      </c>
      <c r="N49" s="71">
        <f>SUM(N47:N48)</f>
        <v>277</v>
      </c>
      <c r="O49" s="71">
        <v>0</v>
      </c>
      <c r="P49" s="71">
        <v>0</v>
      </c>
      <c r="Q49" s="71">
        <v>0</v>
      </c>
      <c r="R49" s="71">
        <f>SUM(O49:Q49)</f>
        <v>0</v>
      </c>
      <c r="S49" s="71">
        <f>G49+N49+R49</f>
        <v>337</v>
      </c>
    </row>
    <row r="50" spans="1:27" ht="19.5">
      <c r="A50" s="58"/>
      <c r="B50" s="52"/>
      <c r="C50" s="53" t="s">
        <v>4</v>
      </c>
      <c r="D50" s="48">
        <v>0</v>
      </c>
      <c r="E50" s="70">
        <v>2</v>
      </c>
      <c r="F50" s="70">
        <v>1</v>
      </c>
      <c r="G50" s="71">
        <f>SUM(E50:F50)</f>
        <v>3</v>
      </c>
      <c r="H50" s="70">
        <v>1</v>
      </c>
      <c r="I50" s="70">
        <v>1</v>
      </c>
      <c r="J50" s="70">
        <v>1</v>
      </c>
      <c r="K50" s="70">
        <v>2</v>
      </c>
      <c r="L50" s="70">
        <v>1</v>
      </c>
      <c r="M50" s="70">
        <v>1</v>
      </c>
      <c r="N50" s="71">
        <f>SUM(H50:M50)</f>
        <v>7</v>
      </c>
      <c r="O50" s="70">
        <v>0</v>
      </c>
      <c r="P50" s="70">
        <v>0</v>
      </c>
      <c r="Q50" s="70">
        <v>0</v>
      </c>
      <c r="R50" s="71">
        <v>0</v>
      </c>
      <c r="S50" s="70">
        <f>SUM(G50+N50+R50)</f>
        <v>10</v>
      </c>
    </row>
    <row r="51" spans="1:27" ht="19.5">
      <c r="A51" s="56">
        <v>11</v>
      </c>
      <c r="B51" s="47" t="s">
        <v>51</v>
      </c>
      <c r="C51" s="48" t="s">
        <v>182</v>
      </c>
      <c r="D51" s="48">
        <v>0</v>
      </c>
      <c r="E51" s="70">
        <v>50</v>
      </c>
      <c r="F51" s="70">
        <v>51</v>
      </c>
      <c r="G51" s="71">
        <f>SUM(E51:F51)</f>
        <v>101</v>
      </c>
      <c r="H51" s="70">
        <v>73</v>
      </c>
      <c r="I51" s="70">
        <v>36</v>
      </c>
      <c r="J51" s="70">
        <v>55</v>
      </c>
      <c r="K51" s="70">
        <v>45</v>
      </c>
      <c r="L51" s="70">
        <v>56</v>
      </c>
      <c r="M51" s="70">
        <v>54</v>
      </c>
      <c r="N51" s="71">
        <f>SUM(H51:M51)</f>
        <v>319</v>
      </c>
      <c r="O51" s="70">
        <v>0</v>
      </c>
      <c r="P51" s="70">
        <v>0</v>
      </c>
      <c r="Q51" s="70">
        <v>0</v>
      </c>
      <c r="R51" s="71">
        <f>SUM(O51:Q51)</f>
        <v>0</v>
      </c>
      <c r="S51" s="70">
        <f>G51+N51+R51</f>
        <v>420</v>
      </c>
      <c r="U51" s="55"/>
      <c r="V51" s="55"/>
      <c r="W51" s="55"/>
      <c r="X51" s="55"/>
      <c r="Y51" s="55"/>
      <c r="Z51" s="55"/>
    </row>
    <row r="52" spans="1:27" ht="19.5">
      <c r="A52" s="57"/>
      <c r="B52" s="50" t="s">
        <v>52</v>
      </c>
      <c r="C52" s="48" t="s">
        <v>183</v>
      </c>
      <c r="D52" s="48">
        <v>0</v>
      </c>
      <c r="E52" s="70">
        <v>54</v>
      </c>
      <c r="F52" s="70">
        <v>48</v>
      </c>
      <c r="G52" s="71">
        <f>SUM(E52:F52)</f>
        <v>102</v>
      </c>
      <c r="H52" s="70">
        <v>59</v>
      </c>
      <c r="I52" s="70">
        <v>51</v>
      </c>
      <c r="J52" s="70">
        <v>62</v>
      </c>
      <c r="K52" s="70">
        <v>48</v>
      </c>
      <c r="L52" s="70">
        <v>44</v>
      </c>
      <c r="M52" s="70">
        <v>48</v>
      </c>
      <c r="N52" s="71">
        <f>SUM(H52:M52)</f>
        <v>312</v>
      </c>
      <c r="O52" s="70">
        <v>0</v>
      </c>
      <c r="P52" s="70">
        <v>0</v>
      </c>
      <c r="Q52" s="70">
        <v>0</v>
      </c>
      <c r="R52" s="71">
        <f>SUM(O52:Q52)</f>
        <v>0</v>
      </c>
      <c r="S52" s="70">
        <f>G52+N52+R52</f>
        <v>414</v>
      </c>
      <c r="U52" s="55"/>
      <c r="V52" s="55"/>
      <c r="W52" s="55"/>
      <c r="X52" s="55"/>
      <c r="Y52" s="55"/>
      <c r="Z52" s="55"/>
    </row>
    <row r="53" spans="1:27" ht="19.5">
      <c r="A53" s="57"/>
      <c r="B53" s="50"/>
      <c r="C53" s="51" t="s">
        <v>3</v>
      </c>
      <c r="D53" s="51">
        <f>SUM(D51:D52)</f>
        <v>0</v>
      </c>
      <c r="E53" s="51">
        <f>SUM(E51:E52)</f>
        <v>104</v>
      </c>
      <c r="F53" s="51">
        <f>SUM(F51:F52)</f>
        <v>99</v>
      </c>
      <c r="G53" s="51">
        <f>SUM(G51:G52)</f>
        <v>203</v>
      </c>
      <c r="H53" s="51">
        <f t="shared" ref="H53:R53" si="10">SUM(H51:H52)</f>
        <v>132</v>
      </c>
      <c r="I53" s="51">
        <f t="shared" si="10"/>
        <v>87</v>
      </c>
      <c r="J53" s="51">
        <f t="shared" si="10"/>
        <v>117</v>
      </c>
      <c r="K53" s="51">
        <f t="shared" si="10"/>
        <v>93</v>
      </c>
      <c r="L53" s="51">
        <f t="shared" si="10"/>
        <v>100</v>
      </c>
      <c r="M53" s="51">
        <f t="shared" si="10"/>
        <v>102</v>
      </c>
      <c r="N53" s="51">
        <f t="shared" si="10"/>
        <v>631</v>
      </c>
      <c r="O53" s="51">
        <f t="shared" si="10"/>
        <v>0</v>
      </c>
      <c r="P53" s="51">
        <f t="shared" si="10"/>
        <v>0</v>
      </c>
      <c r="Q53" s="51">
        <f t="shared" si="10"/>
        <v>0</v>
      </c>
      <c r="R53" s="51">
        <f t="shared" si="10"/>
        <v>0</v>
      </c>
      <c r="S53" s="71">
        <f>G53+N53+R53</f>
        <v>834</v>
      </c>
      <c r="U53" s="54"/>
      <c r="V53" s="54"/>
      <c r="W53" s="54"/>
      <c r="X53" s="54"/>
      <c r="Y53" s="54"/>
      <c r="Z53" s="54"/>
    </row>
    <row r="54" spans="1:27" ht="19.5">
      <c r="A54" s="58"/>
      <c r="B54" s="52"/>
      <c r="C54" s="48" t="s">
        <v>4</v>
      </c>
      <c r="D54" s="48">
        <v>0</v>
      </c>
      <c r="E54" s="70">
        <v>4</v>
      </c>
      <c r="F54" s="70">
        <v>3</v>
      </c>
      <c r="G54" s="71">
        <f>SUM(D54:F54)</f>
        <v>7</v>
      </c>
      <c r="H54" s="70">
        <v>4</v>
      </c>
      <c r="I54" s="70">
        <v>2</v>
      </c>
      <c r="J54" s="70">
        <v>3</v>
      </c>
      <c r="K54" s="70">
        <v>3</v>
      </c>
      <c r="L54" s="70">
        <v>3</v>
      </c>
      <c r="M54" s="70">
        <v>3</v>
      </c>
      <c r="N54" s="71">
        <f>SUM(H54:M54)</f>
        <v>18</v>
      </c>
      <c r="O54" s="70">
        <v>0</v>
      </c>
      <c r="P54" s="70">
        <v>0</v>
      </c>
      <c r="Q54" s="70">
        <v>0</v>
      </c>
      <c r="R54" s="71">
        <v>0</v>
      </c>
      <c r="S54" s="70">
        <f>SUM(G54+N54+R54)</f>
        <v>25</v>
      </c>
    </row>
    <row r="55" spans="1:27" ht="19.5">
      <c r="A55" s="56">
        <v>12</v>
      </c>
      <c r="B55" s="47" t="s">
        <v>59</v>
      </c>
      <c r="C55" s="48" t="s">
        <v>182</v>
      </c>
      <c r="D55" s="48">
        <v>0</v>
      </c>
      <c r="E55" s="70">
        <v>44</v>
      </c>
      <c r="F55" s="70">
        <v>41</v>
      </c>
      <c r="G55" s="71">
        <f>SUM(E55:F55)</f>
        <v>85</v>
      </c>
      <c r="H55" s="70">
        <v>88</v>
      </c>
      <c r="I55" s="70">
        <v>59</v>
      </c>
      <c r="J55" s="70">
        <v>65</v>
      </c>
      <c r="K55" s="70">
        <v>97</v>
      </c>
      <c r="L55" s="70">
        <v>85</v>
      </c>
      <c r="M55" s="70">
        <v>88</v>
      </c>
      <c r="N55" s="71">
        <f>SUM(H55:M55)</f>
        <v>482</v>
      </c>
      <c r="O55" s="70">
        <v>0</v>
      </c>
      <c r="P55" s="70">
        <v>0</v>
      </c>
      <c r="Q55" s="70">
        <v>0</v>
      </c>
      <c r="R55" s="71">
        <f>SUM(O55:Q55)</f>
        <v>0</v>
      </c>
      <c r="S55" s="70">
        <f>G55+N55+R55</f>
        <v>567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60</v>
      </c>
      <c r="C56" s="48" t="s">
        <v>183</v>
      </c>
      <c r="D56" s="48">
        <v>0</v>
      </c>
      <c r="E56" s="70">
        <v>43</v>
      </c>
      <c r="F56" s="70">
        <v>43</v>
      </c>
      <c r="G56" s="71">
        <f>SUM(E56:F56)</f>
        <v>86</v>
      </c>
      <c r="H56" s="70">
        <v>75</v>
      </c>
      <c r="I56" s="70">
        <v>68</v>
      </c>
      <c r="J56" s="70">
        <v>69</v>
      </c>
      <c r="K56" s="70">
        <v>77</v>
      </c>
      <c r="L56" s="70">
        <v>57</v>
      </c>
      <c r="M56" s="70">
        <v>66</v>
      </c>
      <c r="N56" s="71">
        <f>SUM(H56:M56)</f>
        <v>412</v>
      </c>
      <c r="O56" s="70">
        <v>0</v>
      </c>
      <c r="P56" s="70">
        <v>0</v>
      </c>
      <c r="Q56" s="70">
        <v>0</v>
      </c>
      <c r="R56" s="71">
        <f>SUM(O56:Q56)</f>
        <v>0</v>
      </c>
      <c r="S56" s="70">
        <f>G56+N56+R56</f>
        <v>498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87</v>
      </c>
      <c r="F57" s="71">
        <f t="shared" ref="F57:R57" si="11">SUM(F55:F56)</f>
        <v>84</v>
      </c>
      <c r="G57" s="71">
        <f>SUM(G55:G56)</f>
        <v>171</v>
      </c>
      <c r="H57" s="71">
        <f t="shared" si="11"/>
        <v>163</v>
      </c>
      <c r="I57" s="71">
        <f t="shared" si="11"/>
        <v>127</v>
      </c>
      <c r="J57" s="71">
        <f t="shared" si="11"/>
        <v>134</v>
      </c>
      <c r="K57" s="71">
        <f t="shared" si="11"/>
        <v>174</v>
      </c>
      <c r="L57" s="71">
        <f t="shared" si="11"/>
        <v>142</v>
      </c>
      <c r="M57" s="71">
        <f t="shared" si="11"/>
        <v>154</v>
      </c>
      <c r="N57" s="71">
        <f t="shared" si="11"/>
        <v>894</v>
      </c>
      <c r="O57" s="71">
        <f t="shared" si="11"/>
        <v>0</v>
      </c>
      <c r="P57" s="71">
        <f t="shared" si="11"/>
        <v>0</v>
      </c>
      <c r="Q57" s="71">
        <f t="shared" si="11"/>
        <v>0</v>
      </c>
      <c r="R57" s="71">
        <f t="shared" si="11"/>
        <v>0</v>
      </c>
      <c r="S57" s="71">
        <f>G57+N57+R57</f>
        <v>1065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53" t="s">
        <v>4</v>
      </c>
      <c r="D58" s="48">
        <v>0</v>
      </c>
      <c r="E58" s="70">
        <v>3</v>
      </c>
      <c r="F58" s="70">
        <v>3</v>
      </c>
      <c r="G58" s="71">
        <f>SUM(E58:F58)</f>
        <v>6</v>
      </c>
      <c r="H58" s="70">
        <v>5</v>
      </c>
      <c r="I58" s="70">
        <v>4</v>
      </c>
      <c r="J58" s="70">
        <v>4</v>
      </c>
      <c r="K58" s="70">
        <v>5</v>
      </c>
      <c r="L58" s="70">
        <v>4</v>
      </c>
      <c r="M58" s="70">
        <v>4</v>
      </c>
      <c r="N58" s="71">
        <f>SUM(H58:M58)</f>
        <v>26</v>
      </c>
      <c r="O58" s="70">
        <v>0</v>
      </c>
      <c r="P58" s="70">
        <v>0</v>
      </c>
      <c r="Q58" s="70">
        <v>0</v>
      </c>
      <c r="R58" s="71">
        <v>0</v>
      </c>
      <c r="S58" s="70">
        <f>SUM(G58+N58+R58)</f>
        <v>32</v>
      </c>
    </row>
    <row r="59" spans="1:27" ht="19.5">
      <c r="A59" s="56">
        <v>13</v>
      </c>
      <c r="B59" s="47" t="s">
        <v>57</v>
      </c>
      <c r="C59" s="48" t="s">
        <v>182</v>
      </c>
      <c r="D59" s="48">
        <v>0</v>
      </c>
      <c r="E59" s="70">
        <v>50</v>
      </c>
      <c r="F59" s="70">
        <v>79</v>
      </c>
      <c r="G59" s="71">
        <f>SUM(E59:F59)</f>
        <v>129</v>
      </c>
      <c r="H59" s="70">
        <v>164</v>
      </c>
      <c r="I59" s="70">
        <v>123</v>
      </c>
      <c r="J59" s="70">
        <v>146</v>
      </c>
      <c r="K59" s="70">
        <v>132</v>
      </c>
      <c r="L59" s="70">
        <v>112</v>
      </c>
      <c r="M59" s="70">
        <v>134</v>
      </c>
      <c r="N59" s="71">
        <f>SUM(H59:M59)</f>
        <v>811</v>
      </c>
      <c r="O59" s="70">
        <v>0</v>
      </c>
      <c r="P59" s="70">
        <v>0</v>
      </c>
      <c r="Q59" s="70">
        <v>0</v>
      </c>
      <c r="R59" s="71">
        <f>SUM(O59:Q59)</f>
        <v>0</v>
      </c>
      <c r="S59" s="70">
        <f>G59+N59+R59</f>
        <v>940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58</v>
      </c>
      <c r="C60" s="48" t="s">
        <v>183</v>
      </c>
      <c r="D60" s="48">
        <v>0</v>
      </c>
      <c r="E60" s="70">
        <v>53</v>
      </c>
      <c r="F60" s="70">
        <v>72</v>
      </c>
      <c r="G60" s="71">
        <f>SUM(E60:F60)</f>
        <v>125</v>
      </c>
      <c r="H60" s="70">
        <v>135</v>
      </c>
      <c r="I60" s="70">
        <v>143</v>
      </c>
      <c r="J60" s="70">
        <v>134</v>
      </c>
      <c r="K60" s="70">
        <v>120</v>
      </c>
      <c r="L60" s="70">
        <v>112</v>
      </c>
      <c r="M60" s="70">
        <v>109</v>
      </c>
      <c r="N60" s="71">
        <f>SUM(H60:M60)</f>
        <v>753</v>
      </c>
      <c r="O60" s="70">
        <v>0</v>
      </c>
      <c r="P60" s="70">
        <v>0</v>
      </c>
      <c r="Q60" s="70">
        <v>0</v>
      </c>
      <c r="R60" s="71">
        <f>SUM(O60:Q60)</f>
        <v>0</v>
      </c>
      <c r="S60" s="70">
        <f>G60+N60+R60</f>
        <v>878</v>
      </c>
      <c r="U60" s="55"/>
      <c r="V60" s="55"/>
      <c r="W60" s="55"/>
      <c r="X60" s="55"/>
      <c r="Y60" s="55"/>
      <c r="Z60" s="55"/>
    </row>
    <row r="61" spans="1:27" ht="19.5">
      <c r="A61" s="57"/>
      <c r="B61" s="50"/>
      <c r="C61" s="51" t="s">
        <v>3</v>
      </c>
      <c r="D61" s="48">
        <v>0</v>
      </c>
      <c r="E61" s="71">
        <f>SUM(E59:E60)</f>
        <v>103</v>
      </c>
      <c r="F61" s="71">
        <f>SUM(F59:F60)</f>
        <v>151</v>
      </c>
      <c r="G61" s="71">
        <f>SUM(G59:G60)</f>
        <v>254</v>
      </c>
      <c r="H61" s="71">
        <f t="shared" ref="H61:R61" si="12">SUM(H59:H60)</f>
        <v>299</v>
      </c>
      <c r="I61" s="71">
        <f t="shared" si="12"/>
        <v>266</v>
      </c>
      <c r="J61" s="71">
        <f t="shared" si="12"/>
        <v>280</v>
      </c>
      <c r="K61" s="71">
        <f t="shared" si="12"/>
        <v>252</v>
      </c>
      <c r="L61" s="71">
        <f t="shared" si="12"/>
        <v>224</v>
      </c>
      <c r="M61" s="71">
        <f t="shared" si="12"/>
        <v>243</v>
      </c>
      <c r="N61" s="71">
        <f t="shared" si="12"/>
        <v>1564</v>
      </c>
      <c r="O61" s="71">
        <f t="shared" si="12"/>
        <v>0</v>
      </c>
      <c r="P61" s="71">
        <f t="shared" si="12"/>
        <v>0</v>
      </c>
      <c r="Q61" s="71">
        <f t="shared" si="12"/>
        <v>0</v>
      </c>
      <c r="R61" s="71">
        <f t="shared" si="12"/>
        <v>0</v>
      </c>
      <c r="S61" s="71">
        <f>G61+N61+R61</f>
        <v>1818</v>
      </c>
    </row>
    <row r="62" spans="1:27" ht="19.5">
      <c r="A62" s="58"/>
      <c r="B62" s="52"/>
      <c r="C62" s="53" t="s">
        <v>4</v>
      </c>
      <c r="D62" s="48">
        <v>0</v>
      </c>
      <c r="E62" s="70">
        <v>4</v>
      </c>
      <c r="F62" s="70">
        <v>4</v>
      </c>
      <c r="G62" s="71">
        <f>SUM(E62:F62)</f>
        <v>8</v>
      </c>
      <c r="H62" s="70">
        <v>7</v>
      </c>
      <c r="I62" s="70">
        <v>7</v>
      </c>
      <c r="J62" s="70">
        <v>7</v>
      </c>
      <c r="K62" s="70">
        <v>6</v>
      </c>
      <c r="L62" s="70">
        <v>5</v>
      </c>
      <c r="M62" s="70">
        <v>5</v>
      </c>
      <c r="N62" s="70">
        <f>SUM(H62:M62)</f>
        <v>37</v>
      </c>
      <c r="O62" s="70">
        <v>0</v>
      </c>
      <c r="P62" s="70">
        <v>0</v>
      </c>
      <c r="Q62" s="70">
        <v>0</v>
      </c>
      <c r="R62" s="71">
        <v>0</v>
      </c>
      <c r="S62" s="70">
        <f>SUM(G62+N62+R62)</f>
        <v>45</v>
      </c>
      <c r="U62" s="54"/>
      <c r="V62" s="54"/>
      <c r="W62" s="54"/>
      <c r="X62" s="54"/>
      <c r="Y62" s="54"/>
      <c r="Z62" s="54"/>
      <c r="AA62" s="54"/>
    </row>
    <row r="63" spans="1:27" ht="19.5">
      <c r="A63" s="56">
        <v>14</v>
      </c>
      <c r="B63" s="47" t="s">
        <v>81</v>
      </c>
      <c r="C63" s="48" t="s">
        <v>182</v>
      </c>
      <c r="D63" s="48">
        <v>0</v>
      </c>
      <c r="E63" s="70">
        <v>7</v>
      </c>
      <c r="F63" s="70">
        <v>10</v>
      </c>
      <c r="G63" s="70">
        <f>SUM(E63:F63)</f>
        <v>17</v>
      </c>
      <c r="H63" s="70">
        <v>6</v>
      </c>
      <c r="I63" s="70">
        <v>11</v>
      </c>
      <c r="J63" s="70">
        <v>1</v>
      </c>
      <c r="K63" s="70">
        <v>7</v>
      </c>
      <c r="L63" s="70">
        <v>4</v>
      </c>
      <c r="M63" s="70">
        <v>2</v>
      </c>
      <c r="N63" s="70">
        <f>SUM(H63:M63)</f>
        <v>31</v>
      </c>
      <c r="O63" s="70">
        <v>0</v>
      </c>
      <c r="P63" s="70">
        <v>0</v>
      </c>
      <c r="Q63" s="70">
        <v>0</v>
      </c>
      <c r="R63" s="70">
        <f>SUM(O63:Q63)</f>
        <v>0</v>
      </c>
      <c r="S63" s="70">
        <f>G63+N63+R63</f>
        <v>48</v>
      </c>
      <c r="U63" s="55"/>
      <c r="V63" s="55"/>
      <c r="W63" s="55"/>
      <c r="X63" s="55"/>
      <c r="Y63" s="55"/>
      <c r="Z63" s="55"/>
      <c r="AA63" s="54"/>
    </row>
    <row r="64" spans="1:27" ht="19.5">
      <c r="A64" s="57"/>
      <c r="B64" s="50" t="s">
        <v>82</v>
      </c>
      <c r="C64" s="48" t="s">
        <v>183</v>
      </c>
      <c r="D64" s="48">
        <v>0</v>
      </c>
      <c r="E64" s="70">
        <v>14</v>
      </c>
      <c r="F64" s="70">
        <v>5</v>
      </c>
      <c r="G64" s="70">
        <f>SUM(E64:F64)</f>
        <v>19</v>
      </c>
      <c r="H64" s="70">
        <v>10</v>
      </c>
      <c r="I64" s="70">
        <v>5</v>
      </c>
      <c r="J64" s="70">
        <v>4</v>
      </c>
      <c r="K64" s="70">
        <v>3</v>
      </c>
      <c r="L64" s="70">
        <v>5</v>
      </c>
      <c r="M64" s="70">
        <v>3</v>
      </c>
      <c r="N64" s="70">
        <f>SUM(H64:M64)</f>
        <v>30</v>
      </c>
      <c r="O64" s="70">
        <v>0</v>
      </c>
      <c r="P64" s="70">
        <v>0</v>
      </c>
      <c r="Q64" s="70">
        <v>0</v>
      </c>
      <c r="R64" s="70">
        <f>SUM(O64:Q64)</f>
        <v>0</v>
      </c>
      <c r="S64" s="70">
        <f>G64+N64+R64</f>
        <v>49</v>
      </c>
      <c r="U64" s="55"/>
      <c r="V64" s="55"/>
      <c r="W64" s="55"/>
      <c r="X64" s="55"/>
      <c r="Y64" s="55"/>
      <c r="Z64" s="55"/>
      <c r="AA64" s="54"/>
    </row>
    <row r="65" spans="1:28" ht="19.5">
      <c r="A65" s="57"/>
      <c r="B65" s="50"/>
      <c r="C65" s="51" t="s">
        <v>3</v>
      </c>
      <c r="D65" s="48">
        <v>0</v>
      </c>
      <c r="E65" s="51">
        <f>SUM(E63:E64)</f>
        <v>21</v>
      </c>
      <c r="F65" s="51">
        <f t="shared" ref="F65:R65" si="13">SUM(F63:F64)</f>
        <v>15</v>
      </c>
      <c r="G65" s="51">
        <f t="shared" si="13"/>
        <v>36</v>
      </c>
      <c r="H65" s="51">
        <f t="shared" si="13"/>
        <v>16</v>
      </c>
      <c r="I65" s="51">
        <f t="shared" si="13"/>
        <v>16</v>
      </c>
      <c r="J65" s="51">
        <f t="shared" si="13"/>
        <v>5</v>
      </c>
      <c r="K65" s="51">
        <f t="shared" si="13"/>
        <v>10</v>
      </c>
      <c r="L65" s="51">
        <f t="shared" si="13"/>
        <v>9</v>
      </c>
      <c r="M65" s="51">
        <f t="shared" si="13"/>
        <v>5</v>
      </c>
      <c r="N65" s="51">
        <f t="shared" si="13"/>
        <v>61</v>
      </c>
      <c r="O65" s="51">
        <f t="shared" si="13"/>
        <v>0</v>
      </c>
      <c r="P65" s="51">
        <f t="shared" si="13"/>
        <v>0</v>
      </c>
      <c r="Q65" s="51">
        <f t="shared" si="13"/>
        <v>0</v>
      </c>
      <c r="R65" s="51">
        <f t="shared" si="13"/>
        <v>0</v>
      </c>
      <c r="S65" s="71">
        <f>G65+N65+R65</f>
        <v>97</v>
      </c>
      <c r="U65" s="54"/>
      <c r="V65" s="54"/>
      <c r="W65" s="54"/>
      <c r="X65" s="54"/>
      <c r="Y65" s="54"/>
      <c r="Z65" s="54"/>
      <c r="AA65" s="54"/>
    </row>
    <row r="66" spans="1:28" ht="19.5">
      <c r="A66" s="58"/>
      <c r="B66" s="52"/>
      <c r="C66" s="48" t="s">
        <v>4</v>
      </c>
      <c r="D66" s="48">
        <v>0</v>
      </c>
      <c r="E66" s="70">
        <v>1</v>
      </c>
      <c r="F66" s="70">
        <v>1</v>
      </c>
      <c r="G66" s="70">
        <f>SUM(E66:F66)</f>
        <v>2</v>
      </c>
      <c r="H66" s="70">
        <v>1</v>
      </c>
      <c r="I66" s="70">
        <v>1</v>
      </c>
      <c r="J66" s="70">
        <v>1</v>
      </c>
      <c r="K66" s="70">
        <v>1</v>
      </c>
      <c r="L66" s="70">
        <v>1</v>
      </c>
      <c r="M66" s="70">
        <v>1</v>
      </c>
      <c r="N66" s="70">
        <f>SUM(H66:M66)</f>
        <v>6</v>
      </c>
      <c r="O66" s="70">
        <v>0</v>
      </c>
      <c r="P66" s="70">
        <v>0</v>
      </c>
      <c r="Q66" s="70">
        <v>0</v>
      </c>
      <c r="R66" s="70">
        <v>0</v>
      </c>
      <c r="S66" s="70">
        <f>SUM(G66+N66+R66)</f>
        <v>8</v>
      </c>
      <c r="U66" s="54"/>
      <c r="V66" s="54"/>
      <c r="W66" s="54"/>
      <c r="X66" s="54"/>
      <c r="Y66" s="54"/>
      <c r="Z66" s="54"/>
    </row>
    <row r="67" spans="1:28" ht="19.5">
      <c r="A67" s="56">
        <v>15</v>
      </c>
      <c r="B67" s="47" t="s">
        <v>8</v>
      </c>
      <c r="C67" s="48" t="s">
        <v>182</v>
      </c>
      <c r="D67" s="48">
        <v>0</v>
      </c>
      <c r="E67" s="70">
        <v>1</v>
      </c>
      <c r="F67" s="70">
        <v>3</v>
      </c>
      <c r="G67" s="71">
        <f>SUM(E67:F67)</f>
        <v>4</v>
      </c>
      <c r="H67" s="70">
        <v>1</v>
      </c>
      <c r="I67" s="70">
        <v>7</v>
      </c>
      <c r="J67" s="70">
        <v>1</v>
      </c>
      <c r="K67" s="70">
        <v>1</v>
      </c>
      <c r="L67" s="70">
        <v>0</v>
      </c>
      <c r="M67" s="70">
        <v>2</v>
      </c>
      <c r="N67" s="71">
        <f>SUM(H67:M67)</f>
        <v>12</v>
      </c>
      <c r="O67" s="70">
        <v>0</v>
      </c>
      <c r="P67" s="70">
        <v>0</v>
      </c>
      <c r="Q67" s="70">
        <v>0</v>
      </c>
      <c r="R67" s="71">
        <f>SUM(O67:Q67)</f>
        <v>0</v>
      </c>
      <c r="S67" s="70">
        <f>G67+N67+R67</f>
        <v>16</v>
      </c>
      <c r="U67" s="55"/>
      <c r="V67" s="55"/>
      <c r="W67" s="55"/>
      <c r="X67" s="55"/>
      <c r="Y67" s="55"/>
      <c r="Z67" s="55"/>
    </row>
    <row r="68" spans="1:28" ht="19.5">
      <c r="A68" s="57"/>
      <c r="B68" s="50" t="s">
        <v>9</v>
      </c>
      <c r="C68" s="48" t="s">
        <v>183</v>
      </c>
      <c r="D68" s="48">
        <v>0</v>
      </c>
      <c r="E68" s="70">
        <v>4</v>
      </c>
      <c r="F68" s="70">
        <v>1</v>
      </c>
      <c r="G68" s="71">
        <f>SUM(E68:F68)</f>
        <v>5</v>
      </c>
      <c r="H68" s="70">
        <v>2</v>
      </c>
      <c r="I68" s="70">
        <v>1</v>
      </c>
      <c r="J68" s="70">
        <v>1</v>
      </c>
      <c r="K68" s="70">
        <v>5</v>
      </c>
      <c r="L68" s="70">
        <v>4</v>
      </c>
      <c r="M68" s="70">
        <v>1</v>
      </c>
      <c r="N68" s="71">
        <f>SUM(H68:M68)</f>
        <v>14</v>
      </c>
      <c r="O68" s="70">
        <v>0</v>
      </c>
      <c r="P68" s="70">
        <v>0</v>
      </c>
      <c r="Q68" s="70">
        <v>0</v>
      </c>
      <c r="R68" s="71">
        <f>SUM(O68:Q68)</f>
        <v>0</v>
      </c>
      <c r="S68" s="70">
        <f>G68+N68+R68</f>
        <v>19</v>
      </c>
      <c r="U68" s="55"/>
      <c r="V68" s="55"/>
      <c r="W68" s="55"/>
      <c r="X68" s="55"/>
      <c r="Y68" s="55"/>
      <c r="Z68" s="55"/>
    </row>
    <row r="69" spans="1:28" ht="19.5">
      <c r="A69" s="57"/>
      <c r="B69" s="50"/>
      <c r="C69" s="51" t="s">
        <v>3</v>
      </c>
      <c r="D69" s="48">
        <v>0</v>
      </c>
      <c r="E69" s="71">
        <f>SUM(E67:E68)</f>
        <v>5</v>
      </c>
      <c r="F69" s="71">
        <f t="shared" ref="F69:R69" si="14">SUM(F67:F68)</f>
        <v>4</v>
      </c>
      <c r="G69" s="71">
        <f t="shared" si="14"/>
        <v>9</v>
      </c>
      <c r="H69" s="71">
        <f t="shared" si="14"/>
        <v>3</v>
      </c>
      <c r="I69" s="71">
        <f t="shared" si="14"/>
        <v>8</v>
      </c>
      <c r="J69" s="71">
        <f t="shared" si="14"/>
        <v>2</v>
      </c>
      <c r="K69" s="71">
        <f t="shared" si="14"/>
        <v>6</v>
      </c>
      <c r="L69" s="71">
        <f t="shared" si="14"/>
        <v>4</v>
      </c>
      <c r="M69" s="71">
        <f t="shared" si="14"/>
        <v>3</v>
      </c>
      <c r="N69" s="71">
        <f t="shared" si="14"/>
        <v>26</v>
      </c>
      <c r="O69" s="71">
        <f t="shared" si="14"/>
        <v>0</v>
      </c>
      <c r="P69" s="71">
        <f t="shared" si="14"/>
        <v>0</v>
      </c>
      <c r="Q69" s="71">
        <f t="shared" si="14"/>
        <v>0</v>
      </c>
      <c r="R69" s="71">
        <f t="shared" si="14"/>
        <v>0</v>
      </c>
      <c r="S69" s="71">
        <f>G69+N69+R69</f>
        <v>35</v>
      </c>
    </row>
    <row r="70" spans="1:28" ht="19.5">
      <c r="A70" s="58"/>
      <c r="B70" s="52"/>
      <c r="C70" s="53" t="s">
        <v>4</v>
      </c>
      <c r="D70" s="48">
        <v>0</v>
      </c>
      <c r="E70" s="70">
        <v>1</v>
      </c>
      <c r="F70" s="70">
        <v>1</v>
      </c>
      <c r="G70" s="71">
        <f>SUM(E70:F70)</f>
        <v>2</v>
      </c>
      <c r="H70" s="70">
        <v>1</v>
      </c>
      <c r="I70" s="70">
        <v>1</v>
      </c>
      <c r="J70" s="70">
        <v>1</v>
      </c>
      <c r="K70" s="70">
        <v>1</v>
      </c>
      <c r="L70" s="70">
        <v>1</v>
      </c>
      <c r="M70" s="70">
        <v>1</v>
      </c>
      <c r="N70" s="71">
        <f>SUM(H70:M70)</f>
        <v>6</v>
      </c>
      <c r="O70" s="70">
        <v>0</v>
      </c>
      <c r="P70" s="70">
        <v>0</v>
      </c>
      <c r="Q70" s="70">
        <v>0</v>
      </c>
      <c r="R70" s="71">
        <v>0</v>
      </c>
      <c r="S70" s="70">
        <f>SUM(G70+N70+R70)</f>
        <v>8</v>
      </c>
    </row>
    <row r="71" spans="1:28" ht="19.5">
      <c r="A71" s="56">
        <v>16</v>
      </c>
      <c r="B71" s="47" t="s">
        <v>65</v>
      </c>
      <c r="C71" s="48" t="s">
        <v>182</v>
      </c>
      <c r="D71" s="48">
        <v>0</v>
      </c>
      <c r="E71" s="70">
        <v>8</v>
      </c>
      <c r="F71" s="70">
        <v>5</v>
      </c>
      <c r="G71" s="71">
        <f>SUM(E71:F71)</f>
        <v>13</v>
      </c>
      <c r="H71" s="70">
        <v>11</v>
      </c>
      <c r="I71" s="70">
        <v>4</v>
      </c>
      <c r="J71" s="70">
        <v>8</v>
      </c>
      <c r="K71" s="70">
        <v>7</v>
      </c>
      <c r="L71" s="70">
        <v>8</v>
      </c>
      <c r="M71" s="70">
        <v>4</v>
      </c>
      <c r="N71" s="71">
        <f>SUM(H71:M71)</f>
        <v>42</v>
      </c>
      <c r="O71" s="70">
        <v>0</v>
      </c>
      <c r="P71" s="70">
        <v>0</v>
      </c>
      <c r="Q71" s="70">
        <v>0</v>
      </c>
      <c r="R71" s="71">
        <f>SUM(O71:Q71)</f>
        <v>0</v>
      </c>
      <c r="S71" s="70">
        <f>G71+N71+R71</f>
        <v>55</v>
      </c>
      <c r="U71" s="55"/>
      <c r="V71" s="55"/>
      <c r="W71" s="55"/>
      <c r="X71" s="55"/>
      <c r="Y71" s="55"/>
      <c r="Z71" s="55"/>
    </row>
    <row r="72" spans="1:28" ht="19.5">
      <c r="A72" s="57"/>
      <c r="B72" s="50" t="s">
        <v>66</v>
      </c>
      <c r="C72" s="48" t="s">
        <v>183</v>
      </c>
      <c r="D72" s="48">
        <v>0</v>
      </c>
      <c r="E72" s="70">
        <v>9</v>
      </c>
      <c r="F72" s="70">
        <v>2</v>
      </c>
      <c r="G72" s="71">
        <f>SUM(E72:F72)</f>
        <v>11</v>
      </c>
      <c r="H72" s="70">
        <v>4</v>
      </c>
      <c r="I72" s="70">
        <v>4</v>
      </c>
      <c r="J72" s="70">
        <v>1</v>
      </c>
      <c r="K72" s="70">
        <v>4</v>
      </c>
      <c r="L72" s="70">
        <v>2</v>
      </c>
      <c r="M72" s="70">
        <v>4</v>
      </c>
      <c r="N72" s="71">
        <f>SUM(H72:M72)</f>
        <v>19</v>
      </c>
      <c r="O72" s="70">
        <v>0</v>
      </c>
      <c r="P72" s="70">
        <v>0</v>
      </c>
      <c r="Q72" s="70">
        <v>0</v>
      </c>
      <c r="R72" s="71">
        <f>SUM(O72:Q72)</f>
        <v>0</v>
      </c>
      <c r="S72" s="70">
        <f>G72+N72+R72</f>
        <v>30</v>
      </c>
      <c r="U72" s="55"/>
      <c r="V72" s="55"/>
      <c r="W72" s="55"/>
      <c r="X72" s="55"/>
      <c r="Y72" s="55"/>
      <c r="Z72" s="55"/>
    </row>
    <row r="73" spans="1:28" ht="19.5">
      <c r="A73" s="57"/>
      <c r="B73" s="50"/>
      <c r="C73" s="51" t="s">
        <v>3</v>
      </c>
      <c r="D73" s="48">
        <v>0</v>
      </c>
      <c r="E73" s="71">
        <f>SUM(E71:E72)</f>
        <v>17</v>
      </c>
      <c r="F73" s="71">
        <f t="shared" ref="F73:R73" si="15">SUM(F71:F72)</f>
        <v>7</v>
      </c>
      <c r="G73" s="71">
        <f t="shared" si="15"/>
        <v>24</v>
      </c>
      <c r="H73" s="71">
        <f t="shared" si="15"/>
        <v>15</v>
      </c>
      <c r="I73" s="71">
        <f t="shared" si="15"/>
        <v>8</v>
      </c>
      <c r="J73" s="71">
        <f t="shared" si="15"/>
        <v>9</v>
      </c>
      <c r="K73" s="71">
        <f t="shared" si="15"/>
        <v>11</v>
      </c>
      <c r="L73" s="71">
        <f t="shared" si="15"/>
        <v>10</v>
      </c>
      <c r="M73" s="71">
        <f t="shared" si="15"/>
        <v>8</v>
      </c>
      <c r="N73" s="71">
        <f t="shared" si="15"/>
        <v>61</v>
      </c>
      <c r="O73" s="71">
        <f t="shared" si="15"/>
        <v>0</v>
      </c>
      <c r="P73" s="71">
        <f t="shared" si="15"/>
        <v>0</v>
      </c>
      <c r="Q73" s="71">
        <f t="shared" si="15"/>
        <v>0</v>
      </c>
      <c r="R73" s="71">
        <f t="shared" si="15"/>
        <v>0</v>
      </c>
      <c r="S73" s="71">
        <f>G73+N73+R73</f>
        <v>85</v>
      </c>
    </row>
    <row r="74" spans="1:28" ht="19.5">
      <c r="A74" s="58"/>
      <c r="B74" s="52"/>
      <c r="C74" s="53" t="s">
        <v>4</v>
      </c>
      <c r="D74" s="48">
        <v>0</v>
      </c>
      <c r="E74" s="70">
        <v>1</v>
      </c>
      <c r="F74" s="70">
        <v>1</v>
      </c>
      <c r="G74" s="71">
        <f>SUM(E74:F74)</f>
        <v>2</v>
      </c>
      <c r="H74" s="70">
        <v>1</v>
      </c>
      <c r="I74" s="70">
        <v>1</v>
      </c>
      <c r="J74" s="70">
        <v>1</v>
      </c>
      <c r="K74" s="70">
        <v>1</v>
      </c>
      <c r="L74" s="70">
        <v>1</v>
      </c>
      <c r="M74" s="70">
        <v>1</v>
      </c>
      <c r="N74" s="71">
        <f>SUM(H74:M74)</f>
        <v>6</v>
      </c>
      <c r="O74" s="70">
        <v>0</v>
      </c>
      <c r="P74" s="70">
        <v>0</v>
      </c>
      <c r="Q74" s="70">
        <v>0</v>
      </c>
      <c r="R74" s="71">
        <v>0</v>
      </c>
      <c r="S74" s="70">
        <f>SUM(G74+N74+R74)</f>
        <v>8</v>
      </c>
      <c r="U74" s="54"/>
      <c r="V74" s="54"/>
      <c r="W74" s="54"/>
      <c r="X74" s="54"/>
      <c r="Y74" s="54"/>
      <c r="Z74" s="54"/>
      <c r="AA74" s="54"/>
      <c r="AB74" s="54"/>
    </row>
    <row r="75" spans="1:28" ht="19.5">
      <c r="A75" s="83">
        <v>17</v>
      </c>
      <c r="B75" s="47" t="s">
        <v>61</v>
      </c>
      <c r="C75" s="48" t="s">
        <v>182</v>
      </c>
      <c r="D75" s="48">
        <v>0</v>
      </c>
      <c r="E75" s="70">
        <v>6</v>
      </c>
      <c r="F75" s="70">
        <v>7</v>
      </c>
      <c r="G75" s="71">
        <f>SUM(E75:F75)</f>
        <v>13</v>
      </c>
      <c r="H75" s="70">
        <v>13</v>
      </c>
      <c r="I75" s="70">
        <v>8</v>
      </c>
      <c r="J75" s="70">
        <v>6</v>
      </c>
      <c r="K75" s="70">
        <v>13</v>
      </c>
      <c r="L75" s="70">
        <v>5</v>
      </c>
      <c r="M75" s="70">
        <v>8</v>
      </c>
      <c r="N75" s="71">
        <f>SUM(H75:M75)</f>
        <v>53</v>
      </c>
      <c r="O75" s="70">
        <v>0</v>
      </c>
      <c r="P75" s="70">
        <v>0</v>
      </c>
      <c r="Q75" s="70">
        <v>0</v>
      </c>
      <c r="R75" s="71">
        <f>SUM(O75:Q75)</f>
        <v>0</v>
      </c>
      <c r="S75" s="70">
        <f>G75+N75+R75</f>
        <v>66</v>
      </c>
      <c r="U75" s="55"/>
      <c r="V75" s="55"/>
      <c r="W75" s="55"/>
      <c r="X75" s="55"/>
      <c r="Y75" s="55"/>
      <c r="Z75" s="55"/>
      <c r="AA75" s="54"/>
      <c r="AB75" s="54"/>
    </row>
    <row r="76" spans="1:28" ht="19.5">
      <c r="A76" s="84"/>
      <c r="B76" s="50" t="s">
        <v>62</v>
      </c>
      <c r="C76" s="48" t="s">
        <v>183</v>
      </c>
      <c r="D76" s="48">
        <v>0</v>
      </c>
      <c r="E76" s="70">
        <v>6</v>
      </c>
      <c r="F76" s="70">
        <v>7</v>
      </c>
      <c r="G76" s="71">
        <f>SUM(E76:F76)</f>
        <v>13</v>
      </c>
      <c r="H76" s="70">
        <v>5</v>
      </c>
      <c r="I76" s="70">
        <v>4</v>
      </c>
      <c r="J76" s="70">
        <v>12</v>
      </c>
      <c r="K76" s="70">
        <v>9</v>
      </c>
      <c r="L76" s="70">
        <v>7</v>
      </c>
      <c r="M76" s="70">
        <v>11</v>
      </c>
      <c r="N76" s="71">
        <f>SUM(H76:M76)</f>
        <v>48</v>
      </c>
      <c r="O76" s="70">
        <v>0</v>
      </c>
      <c r="P76" s="70">
        <v>0</v>
      </c>
      <c r="Q76" s="70">
        <v>0</v>
      </c>
      <c r="R76" s="71">
        <f>SUM(O76:Q76)</f>
        <v>0</v>
      </c>
      <c r="S76" s="70">
        <f>G76+N76+R76</f>
        <v>61</v>
      </c>
      <c r="U76" s="55"/>
      <c r="V76" s="55"/>
      <c r="W76" s="55"/>
      <c r="X76" s="55"/>
      <c r="Y76" s="55"/>
      <c r="Z76" s="55"/>
      <c r="AA76" s="54"/>
      <c r="AB76" s="54"/>
    </row>
    <row r="77" spans="1:28" ht="19.5">
      <c r="A77" s="84"/>
      <c r="B77" s="50"/>
      <c r="C77" s="51" t="s">
        <v>3</v>
      </c>
      <c r="D77" s="48">
        <v>0</v>
      </c>
      <c r="E77" s="71">
        <f>SUM(E75:E76)</f>
        <v>12</v>
      </c>
      <c r="F77" s="71">
        <f>SUM(F75:F76)</f>
        <v>14</v>
      </c>
      <c r="G77" s="71">
        <f>SUM(G75:G76)</f>
        <v>26</v>
      </c>
      <c r="H77" s="71">
        <f t="shared" ref="H77:N77" si="16">SUM(H75:H76)</f>
        <v>18</v>
      </c>
      <c r="I77" s="71">
        <f t="shared" si="16"/>
        <v>12</v>
      </c>
      <c r="J77" s="71">
        <f t="shared" si="16"/>
        <v>18</v>
      </c>
      <c r="K77" s="71">
        <f t="shared" si="16"/>
        <v>22</v>
      </c>
      <c r="L77" s="71">
        <f t="shared" si="16"/>
        <v>12</v>
      </c>
      <c r="M77" s="71">
        <f t="shared" si="16"/>
        <v>19</v>
      </c>
      <c r="N77" s="71">
        <f t="shared" si="16"/>
        <v>101</v>
      </c>
      <c r="O77" s="71">
        <v>0</v>
      </c>
      <c r="P77" s="71">
        <v>0</v>
      </c>
      <c r="Q77" s="71">
        <v>0</v>
      </c>
      <c r="R77" s="71">
        <f>SUM(O77:Q77)</f>
        <v>0</v>
      </c>
      <c r="S77" s="71">
        <f>G77+N77+R77</f>
        <v>127</v>
      </c>
      <c r="U77" s="54"/>
      <c r="V77" s="54"/>
      <c r="W77" s="54"/>
      <c r="X77" s="54"/>
      <c r="Y77" s="54"/>
      <c r="Z77" s="54"/>
      <c r="AA77" s="54"/>
      <c r="AB77" s="54"/>
    </row>
    <row r="78" spans="1:28" ht="19.5">
      <c r="A78" s="85"/>
      <c r="B78" s="52"/>
      <c r="C78" s="53" t="s">
        <v>4</v>
      </c>
      <c r="D78" s="48">
        <v>0</v>
      </c>
      <c r="E78" s="70">
        <v>1</v>
      </c>
      <c r="F78" s="70">
        <v>1</v>
      </c>
      <c r="G78" s="71">
        <f>SUM(E78:F78)</f>
        <v>2</v>
      </c>
      <c r="H78" s="70">
        <v>1</v>
      </c>
      <c r="I78" s="70">
        <v>1</v>
      </c>
      <c r="J78" s="70">
        <v>1</v>
      </c>
      <c r="K78" s="70">
        <v>1</v>
      </c>
      <c r="L78" s="70">
        <v>1</v>
      </c>
      <c r="M78" s="70">
        <v>1</v>
      </c>
      <c r="N78" s="71">
        <f>SUM(H78:M78)</f>
        <v>6</v>
      </c>
      <c r="O78" s="70">
        <v>0</v>
      </c>
      <c r="P78" s="70">
        <v>0</v>
      </c>
      <c r="Q78" s="70">
        <v>0</v>
      </c>
      <c r="R78" s="71">
        <v>0</v>
      </c>
      <c r="S78" s="70">
        <f>SUM(G78+N78+R78)</f>
        <v>8</v>
      </c>
      <c r="U78" s="54"/>
      <c r="V78" s="54"/>
      <c r="W78" s="54"/>
      <c r="X78" s="54"/>
      <c r="Y78" s="54"/>
      <c r="Z78" s="54"/>
    </row>
    <row r="79" spans="1:28" ht="19.5">
      <c r="A79" s="83">
        <v>18</v>
      </c>
      <c r="B79" s="47" t="s">
        <v>73</v>
      </c>
      <c r="C79" s="48" t="s">
        <v>182</v>
      </c>
      <c r="D79" s="48">
        <v>0</v>
      </c>
      <c r="E79" s="70">
        <v>5</v>
      </c>
      <c r="F79" s="70">
        <v>16</v>
      </c>
      <c r="G79" s="71">
        <f>SUM(E79:F79)</f>
        <v>21</v>
      </c>
      <c r="H79" s="70">
        <v>7</v>
      </c>
      <c r="I79" s="70">
        <v>6</v>
      </c>
      <c r="J79" s="70">
        <v>6</v>
      </c>
      <c r="K79" s="70">
        <v>9</v>
      </c>
      <c r="L79" s="70">
        <v>3</v>
      </c>
      <c r="M79" s="70">
        <v>14</v>
      </c>
      <c r="N79" s="71">
        <f>SUM(H79:M79)</f>
        <v>45</v>
      </c>
      <c r="O79" s="70">
        <v>0</v>
      </c>
      <c r="P79" s="70">
        <v>0</v>
      </c>
      <c r="Q79" s="70">
        <v>0</v>
      </c>
      <c r="R79" s="71">
        <f>SUM(O79:Q79)</f>
        <v>0</v>
      </c>
      <c r="S79" s="70">
        <f>G79+N79+R79</f>
        <v>66</v>
      </c>
      <c r="U79" s="55"/>
      <c r="V79" s="55"/>
      <c r="W79" s="55"/>
      <c r="X79" s="55"/>
      <c r="Y79" s="55"/>
      <c r="Z79" s="55"/>
    </row>
    <row r="80" spans="1:28" ht="19.5">
      <c r="A80" s="84"/>
      <c r="B80" s="50" t="s">
        <v>74</v>
      </c>
      <c r="C80" s="48" t="s">
        <v>183</v>
      </c>
      <c r="D80" s="48">
        <v>0</v>
      </c>
      <c r="E80" s="70">
        <v>8</v>
      </c>
      <c r="F80" s="70">
        <v>13</v>
      </c>
      <c r="G80" s="71">
        <f>SUM(E80:F80)</f>
        <v>21</v>
      </c>
      <c r="H80" s="70">
        <v>6</v>
      </c>
      <c r="I80" s="70">
        <v>4</v>
      </c>
      <c r="J80" s="70">
        <v>6</v>
      </c>
      <c r="K80" s="70">
        <v>6</v>
      </c>
      <c r="L80" s="70">
        <v>5</v>
      </c>
      <c r="M80" s="70">
        <v>8</v>
      </c>
      <c r="N80" s="71">
        <f>SUM(H80:M80)</f>
        <v>35</v>
      </c>
      <c r="O80" s="70">
        <v>0</v>
      </c>
      <c r="P80" s="70">
        <v>0</v>
      </c>
      <c r="Q80" s="70">
        <v>0</v>
      </c>
      <c r="R80" s="71">
        <f>SUM(O80:Q80)</f>
        <v>0</v>
      </c>
      <c r="S80" s="70">
        <f>G80+N80+R80</f>
        <v>56</v>
      </c>
      <c r="U80" s="55"/>
      <c r="V80" s="55"/>
      <c r="W80" s="55"/>
      <c r="X80" s="55"/>
      <c r="Y80" s="55"/>
      <c r="Z80" s="55"/>
    </row>
    <row r="81" spans="1:27" ht="19.5">
      <c r="A81" s="84"/>
      <c r="B81" s="50"/>
      <c r="C81" s="51" t="s">
        <v>3</v>
      </c>
      <c r="D81" s="48">
        <v>0</v>
      </c>
      <c r="E81" s="71">
        <f>SUM(E79:E80)</f>
        <v>13</v>
      </c>
      <c r="F81" s="71">
        <f t="shared" ref="F81:Q81" si="17">SUM(F79:F80)</f>
        <v>29</v>
      </c>
      <c r="G81" s="71">
        <f t="shared" si="17"/>
        <v>42</v>
      </c>
      <c r="H81" s="71">
        <f t="shared" si="17"/>
        <v>13</v>
      </c>
      <c r="I81" s="71">
        <f t="shared" si="17"/>
        <v>10</v>
      </c>
      <c r="J81" s="71">
        <f t="shared" si="17"/>
        <v>12</v>
      </c>
      <c r="K81" s="71">
        <f t="shared" si="17"/>
        <v>15</v>
      </c>
      <c r="L81" s="71">
        <f t="shared" si="17"/>
        <v>8</v>
      </c>
      <c r="M81" s="71">
        <f t="shared" si="17"/>
        <v>22</v>
      </c>
      <c r="N81" s="71">
        <f t="shared" si="17"/>
        <v>80</v>
      </c>
      <c r="O81" s="71">
        <f t="shared" si="17"/>
        <v>0</v>
      </c>
      <c r="P81" s="71">
        <f t="shared" si="17"/>
        <v>0</v>
      </c>
      <c r="Q81" s="71">
        <f t="shared" si="17"/>
        <v>0</v>
      </c>
      <c r="R81" s="71">
        <f>SUM(O81:Q81)</f>
        <v>0</v>
      </c>
      <c r="S81" s="71">
        <f>G81+N81+R81</f>
        <v>122</v>
      </c>
    </row>
    <row r="82" spans="1:27" ht="19.5">
      <c r="A82" s="85"/>
      <c r="B82" s="52"/>
      <c r="C82" s="53" t="s">
        <v>4</v>
      </c>
      <c r="D82" s="48">
        <v>0</v>
      </c>
      <c r="E82" s="70">
        <v>1</v>
      </c>
      <c r="F82" s="70">
        <v>1</v>
      </c>
      <c r="G82" s="71">
        <f>SUM(E82:F82)</f>
        <v>2</v>
      </c>
      <c r="H82" s="70">
        <v>1</v>
      </c>
      <c r="I82" s="70">
        <v>1</v>
      </c>
      <c r="J82" s="70">
        <v>1</v>
      </c>
      <c r="K82" s="70">
        <v>1</v>
      </c>
      <c r="L82" s="70">
        <v>1</v>
      </c>
      <c r="M82" s="70">
        <v>1</v>
      </c>
      <c r="N82" s="71">
        <f>SUM(H82:M82)</f>
        <v>6</v>
      </c>
      <c r="O82" s="70">
        <v>0</v>
      </c>
      <c r="P82" s="70">
        <v>0</v>
      </c>
      <c r="Q82" s="70">
        <v>0</v>
      </c>
      <c r="R82" s="71">
        <v>0</v>
      </c>
      <c r="S82" s="70">
        <f>SUM(G82+N82+R82)</f>
        <v>8</v>
      </c>
    </row>
    <row r="83" spans="1:27" ht="19.5">
      <c r="A83" s="56">
        <v>19</v>
      </c>
      <c r="B83" s="47" t="s">
        <v>67</v>
      </c>
      <c r="C83" s="48" t="s">
        <v>182</v>
      </c>
      <c r="D83" s="48">
        <v>0</v>
      </c>
      <c r="E83" s="70">
        <v>11</v>
      </c>
      <c r="F83" s="70">
        <v>6</v>
      </c>
      <c r="G83" s="71">
        <f>SUM(E83:F83)</f>
        <v>17</v>
      </c>
      <c r="H83" s="70">
        <v>3</v>
      </c>
      <c r="I83" s="70">
        <v>12</v>
      </c>
      <c r="J83" s="70">
        <v>9</v>
      </c>
      <c r="K83" s="70">
        <v>6</v>
      </c>
      <c r="L83" s="70">
        <v>6</v>
      </c>
      <c r="M83" s="70">
        <v>6</v>
      </c>
      <c r="N83" s="71">
        <f>SUM(H83:M83)</f>
        <v>42</v>
      </c>
      <c r="O83" s="70">
        <v>0</v>
      </c>
      <c r="P83" s="70">
        <v>0</v>
      </c>
      <c r="Q83" s="70">
        <v>0</v>
      </c>
      <c r="R83" s="71">
        <f>SUM(O83:Q83)</f>
        <v>0</v>
      </c>
      <c r="S83" s="70">
        <f>G83+N83+R83</f>
        <v>59</v>
      </c>
      <c r="U83" s="55"/>
      <c r="V83" s="55"/>
      <c r="W83" s="55"/>
      <c r="X83" s="55"/>
      <c r="Y83" s="55"/>
      <c r="Z83" s="55"/>
      <c r="AA83" s="54"/>
    </row>
    <row r="84" spans="1:27" ht="19.5">
      <c r="A84" s="57"/>
      <c r="B84" s="50" t="s">
        <v>68</v>
      </c>
      <c r="C84" s="48" t="s">
        <v>183</v>
      </c>
      <c r="D84" s="48">
        <v>0</v>
      </c>
      <c r="E84" s="70">
        <v>10</v>
      </c>
      <c r="F84" s="70">
        <v>5</v>
      </c>
      <c r="G84" s="71">
        <f>SUM(E84:F84)</f>
        <v>15</v>
      </c>
      <c r="H84" s="70">
        <v>4</v>
      </c>
      <c r="I84" s="70">
        <v>9</v>
      </c>
      <c r="J84" s="70">
        <v>12</v>
      </c>
      <c r="K84" s="70">
        <v>7</v>
      </c>
      <c r="L84" s="70">
        <v>11</v>
      </c>
      <c r="M84" s="70">
        <v>12</v>
      </c>
      <c r="N84" s="71">
        <f>SUM(H84:M84)</f>
        <v>55</v>
      </c>
      <c r="O84" s="70">
        <v>0</v>
      </c>
      <c r="P84" s="70">
        <v>0</v>
      </c>
      <c r="Q84" s="70">
        <v>0</v>
      </c>
      <c r="R84" s="71">
        <f>SUM(O84:Q84)</f>
        <v>0</v>
      </c>
      <c r="S84" s="70">
        <f>G84+N84+R84</f>
        <v>70</v>
      </c>
      <c r="U84" s="55"/>
      <c r="V84" s="55"/>
      <c r="W84" s="55"/>
      <c r="X84" s="55"/>
      <c r="Y84" s="55"/>
      <c r="Z84" s="55"/>
      <c r="AA84" s="54"/>
    </row>
    <row r="85" spans="1:27" ht="19.5">
      <c r="A85" s="57"/>
      <c r="B85" s="50"/>
      <c r="C85" s="51" t="s">
        <v>3</v>
      </c>
      <c r="D85" s="48">
        <v>0</v>
      </c>
      <c r="E85" s="71">
        <f>SUM(E83:E84)</f>
        <v>21</v>
      </c>
      <c r="F85" s="71">
        <f t="shared" ref="F85:R85" si="18">SUM(F83:F84)</f>
        <v>11</v>
      </c>
      <c r="G85" s="71">
        <f t="shared" si="18"/>
        <v>32</v>
      </c>
      <c r="H85" s="71">
        <f t="shared" si="18"/>
        <v>7</v>
      </c>
      <c r="I85" s="71">
        <f t="shared" si="18"/>
        <v>21</v>
      </c>
      <c r="J85" s="71">
        <f t="shared" si="18"/>
        <v>21</v>
      </c>
      <c r="K85" s="71">
        <f t="shared" si="18"/>
        <v>13</v>
      </c>
      <c r="L85" s="71">
        <f t="shared" si="18"/>
        <v>17</v>
      </c>
      <c r="M85" s="71">
        <f t="shared" si="18"/>
        <v>18</v>
      </c>
      <c r="N85" s="71">
        <f t="shared" si="18"/>
        <v>97</v>
      </c>
      <c r="O85" s="71">
        <f t="shared" si="18"/>
        <v>0</v>
      </c>
      <c r="P85" s="71">
        <f t="shared" si="18"/>
        <v>0</v>
      </c>
      <c r="Q85" s="71">
        <f t="shared" si="18"/>
        <v>0</v>
      </c>
      <c r="R85" s="71">
        <f t="shared" si="18"/>
        <v>0</v>
      </c>
      <c r="S85" s="71">
        <f>G85+N85+R85</f>
        <v>129</v>
      </c>
      <c r="U85" s="54"/>
      <c r="V85" s="54"/>
      <c r="W85" s="54"/>
      <c r="X85" s="54"/>
      <c r="Y85" s="54"/>
      <c r="Z85" s="54"/>
      <c r="AA85" s="54"/>
    </row>
    <row r="86" spans="1:27" ht="19.5">
      <c r="A86" s="58"/>
      <c r="B86" s="52"/>
      <c r="C86" s="48" t="s">
        <v>4</v>
      </c>
      <c r="D86" s="48">
        <v>0</v>
      </c>
      <c r="E86" s="70">
        <v>1</v>
      </c>
      <c r="F86" s="70">
        <v>1</v>
      </c>
      <c r="G86" s="71">
        <f>SUM(E86:F86)</f>
        <v>2</v>
      </c>
      <c r="H86" s="70">
        <v>1</v>
      </c>
      <c r="I86" s="70">
        <v>1</v>
      </c>
      <c r="J86" s="70">
        <v>1</v>
      </c>
      <c r="K86" s="70">
        <v>1</v>
      </c>
      <c r="L86" s="70">
        <v>1</v>
      </c>
      <c r="M86" s="70">
        <v>1</v>
      </c>
      <c r="N86" s="71">
        <f>SUM(H86:M86)</f>
        <v>6</v>
      </c>
      <c r="O86" s="70">
        <v>0</v>
      </c>
      <c r="P86" s="70">
        <v>0</v>
      </c>
      <c r="Q86" s="70">
        <v>0</v>
      </c>
      <c r="R86" s="71">
        <v>0</v>
      </c>
      <c r="S86" s="70">
        <f>SUM(G86+N86+R86)</f>
        <v>8</v>
      </c>
      <c r="U86" s="54"/>
      <c r="V86" s="54"/>
      <c r="W86" s="54"/>
      <c r="X86" s="54"/>
      <c r="Y86" s="54"/>
      <c r="Z86" s="54"/>
      <c r="AA86" s="54"/>
    </row>
    <row r="87" spans="1:27" ht="19.5">
      <c r="A87" s="56">
        <v>20</v>
      </c>
      <c r="B87" s="47" t="s">
        <v>5</v>
      </c>
      <c r="C87" s="48" t="s">
        <v>182</v>
      </c>
      <c r="D87" s="48">
        <v>0</v>
      </c>
      <c r="E87" s="70">
        <v>14</v>
      </c>
      <c r="F87" s="70">
        <v>11</v>
      </c>
      <c r="G87" s="71">
        <f>SUM(E87:F87)</f>
        <v>25</v>
      </c>
      <c r="H87" s="70">
        <v>13</v>
      </c>
      <c r="I87" s="70">
        <v>13</v>
      </c>
      <c r="J87" s="70">
        <v>13</v>
      </c>
      <c r="K87" s="70">
        <v>11</v>
      </c>
      <c r="L87" s="70">
        <v>5</v>
      </c>
      <c r="M87" s="70">
        <v>8</v>
      </c>
      <c r="N87" s="71">
        <f>SUM(H87:M87)</f>
        <v>63</v>
      </c>
      <c r="O87" s="70"/>
      <c r="P87" s="70"/>
      <c r="Q87" s="70"/>
      <c r="R87" s="71">
        <f>SUM(O87:Q87)</f>
        <v>0</v>
      </c>
      <c r="S87" s="70">
        <f>G87+N87+R87</f>
        <v>88</v>
      </c>
      <c r="U87" s="55"/>
      <c r="V87" s="55"/>
      <c r="W87" s="55"/>
      <c r="X87" s="55"/>
      <c r="Y87" s="55"/>
      <c r="Z87" s="55"/>
      <c r="AA87" s="54"/>
    </row>
    <row r="88" spans="1:27" ht="19.5">
      <c r="A88" s="57"/>
      <c r="B88" s="50" t="s">
        <v>231</v>
      </c>
      <c r="C88" s="48" t="s">
        <v>183</v>
      </c>
      <c r="D88" s="48">
        <v>0</v>
      </c>
      <c r="E88" s="70">
        <v>15</v>
      </c>
      <c r="F88" s="70">
        <v>12</v>
      </c>
      <c r="G88" s="71">
        <f>SUM(E88:F88)</f>
        <v>27</v>
      </c>
      <c r="H88" s="70">
        <v>14</v>
      </c>
      <c r="I88" s="70">
        <v>6</v>
      </c>
      <c r="J88" s="70">
        <v>8</v>
      </c>
      <c r="K88" s="70">
        <v>10</v>
      </c>
      <c r="L88" s="70">
        <v>10</v>
      </c>
      <c r="M88" s="70">
        <v>5</v>
      </c>
      <c r="N88" s="71">
        <f>SUM(H88:M88)</f>
        <v>53</v>
      </c>
      <c r="O88" s="70"/>
      <c r="P88" s="70"/>
      <c r="Q88" s="70"/>
      <c r="R88" s="71">
        <f>SUM(O88:Q88)</f>
        <v>0</v>
      </c>
      <c r="S88" s="70">
        <f>G88+N88+R88</f>
        <v>80</v>
      </c>
      <c r="U88" s="55"/>
      <c r="V88" s="55"/>
      <c r="W88" s="55"/>
      <c r="X88" s="55"/>
      <c r="Y88" s="55"/>
      <c r="Z88" s="55"/>
      <c r="AA88" s="54"/>
    </row>
    <row r="89" spans="1:27" ht="19.5">
      <c r="A89" s="57"/>
      <c r="B89" s="50"/>
      <c r="C89" s="51" t="s">
        <v>3</v>
      </c>
      <c r="D89" s="48">
        <v>0</v>
      </c>
      <c r="E89" s="71">
        <f>SUM(E87:E88)</f>
        <v>29</v>
      </c>
      <c r="F89" s="71">
        <f t="shared" ref="F89:R89" si="19">SUM(F87:F88)</f>
        <v>23</v>
      </c>
      <c r="G89" s="71">
        <f t="shared" si="19"/>
        <v>52</v>
      </c>
      <c r="H89" s="71">
        <f t="shared" si="19"/>
        <v>27</v>
      </c>
      <c r="I89" s="71">
        <f t="shared" si="19"/>
        <v>19</v>
      </c>
      <c r="J89" s="71">
        <f t="shared" si="19"/>
        <v>21</v>
      </c>
      <c r="K89" s="71">
        <f t="shared" si="19"/>
        <v>21</v>
      </c>
      <c r="L89" s="71">
        <f t="shared" si="19"/>
        <v>15</v>
      </c>
      <c r="M89" s="71">
        <f t="shared" si="19"/>
        <v>13</v>
      </c>
      <c r="N89" s="71">
        <f t="shared" si="19"/>
        <v>116</v>
      </c>
      <c r="O89" s="71">
        <f t="shared" si="19"/>
        <v>0</v>
      </c>
      <c r="P89" s="71">
        <f t="shared" si="19"/>
        <v>0</v>
      </c>
      <c r="Q89" s="71">
        <f t="shared" si="19"/>
        <v>0</v>
      </c>
      <c r="R89" s="71">
        <f t="shared" si="19"/>
        <v>0</v>
      </c>
      <c r="S89" s="71">
        <f>G89+N89+R89</f>
        <v>168</v>
      </c>
      <c r="U89" s="59"/>
      <c r="V89" s="59"/>
      <c r="W89" s="59"/>
      <c r="X89" s="59"/>
      <c r="Y89" s="59"/>
      <c r="Z89" s="59"/>
      <c r="AA89" s="54"/>
    </row>
    <row r="90" spans="1:27" ht="19.5">
      <c r="A90" s="58"/>
      <c r="B90" s="52"/>
      <c r="C90" s="53" t="s">
        <v>4</v>
      </c>
      <c r="D90" s="48">
        <v>0</v>
      </c>
      <c r="E90" s="70">
        <v>1</v>
      </c>
      <c r="F90" s="70">
        <v>1</v>
      </c>
      <c r="G90" s="71">
        <f>SUM(E90:F90)</f>
        <v>2</v>
      </c>
      <c r="H90" s="70">
        <v>1</v>
      </c>
      <c r="I90" s="70">
        <v>1</v>
      </c>
      <c r="J90" s="70">
        <v>1</v>
      </c>
      <c r="K90" s="70">
        <v>1</v>
      </c>
      <c r="L90" s="70">
        <v>1</v>
      </c>
      <c r="M90" s="70">
        <v>1</v>
      </c>
      <c r="N90" s="71">
        <f>SUM(H90:M90)</f>
        <v>6</v>
      </c>
      <c r="O90" s="70">
        <v>0</v>
      </c>
      <c r="P90" s="70">
        <v>0</v>
      </c>
      <c r="Q90" s="70">
        <v>0</v>
      </c>
      <c r="R90" s="71">
        <v>0</v>
      </c>
      <c r="S90" s="70">
        <f>SUM(G90+N90+R90)</f>
        <v>8</v>
      </c>
    </row>
    <row r="91" spans="1:27" ht="19.5">
      <c r="A91" s="56">
        <v>21</v>
      </c>
      <c r="B91" s="47" t="s">
        <v>71</v>
      </c>
      <c r="C91" s="48" t="s">
        <v>182</v>
      </c>
      <c r="D91" s="48">
        <v>0</v>
      </c>
      <c r="E91" s="70">
        <v>6</v>
      </c>
      <c r="F91" s="70">
        <v>16</v>
      </c>
      <c r="G91" s="71">
        <f>SUM(E91:F91)</f>
        <v>22</v>
      </c>
      <c r="H91" s="70">
        <v>14</v>
      </c>
      <c r="I91" s="70">
        <v>15</v>
      </c>
      <c r="J91" s="70">
        <v>5</v>
      </c>
      <c r="K91" s="70">
        <v>13</v>
      </c>
      <c r="L91" s="70">
        <v>9</v>
      </c>
      <c r="M91" s="70">
        <v>11</v>
      </c>
      <c r="N91" s="71">
        <f>SUM(H91:M91)</f>
        <v>67</v>
      </c>
      <c r="O91" s="70">
        <v>0</v>
      </c>
      <c r="P91" s="70">
        <v>0</v>
      </c>
      <c r="Q91" s="70">
        <v>0</v>
      </c>
      <c r="R91" s="71">
        <f>SUM(O91:Q91)</f>
        <v>0</v>
      </c>
      <c r="S91" s="70">
        <f>G91+N91+R91</f>
        <v>89</v>
      </c>
      <c r="U91" s="55"/>
      <c r="V91" s="55"/>
      <c r="W91" s="55"/>
      <c r="X91" s="55"/>
      <c r="Y91" s="55"/>
      <c r="Z91" s="55"/>
    </row>
    <row r="92" spans="1:27" ht="19.5">
      <c r="A92" s="57"/>
      <c r="B92" s="50" t="s">
        <v>72</v>
      </c>
      <c r="C92" s="48" t="s">
        <v>183</v>
      </c>
      <c r="D92" s="48">
        <v>0</v>
      </c>
      <c r="E92" s="70">
        <v>7</v>
      </c>
      <c r="F92" s="70">
        <v>12</v>
      </c>
      <c r="G92" s="71">
        <f>SUM(E92:F92)</f>
        <v>19</v>
      </c>
      <c r="H92" s="70">
        <v>12</v>
      </c>
      <c r="I92" s="70">
        <v>14</v>
      </c>
      <c r="J92" s="70">
        <v>9</v>
      </c>
      <c r="K92" s="70">
        <v>11</v>
      </c>
      <c r="L92" s="70">
        <v>9</v>
      </c>
      <c r="M92" s="70">
        <v>8</v>
      </c>
      <c r="N92" s="71">
        <f>SUM(H92:M92)</f>
        <v>63</v>
      </c>
      <c r="O92" s="70">
        <v>0</v>
      </c>
      <c r="P92" s="70">
        <v>0</v>
      </c>
      <c r="Q92" s="70">
        <v>0</v>
      </c>
      <c r="R92" s="71">
        <f>SUM(O92:Q92)</f>
        <v>0</v>
      </c>
      <c r="S92" s="70">
        <f>G92+N92+R92</f>
        <v>82</v>
      </c>
      <c r="U92" s="55"/>
      <c r="V92" s="55"/>
      <c r="W92" s="55"/>
      <c r="X92" s="55"/>
      <c r="Y92" s="55"/>
      <c r="Z92" s="55"/>
    </row>
    <row r="93" spans="1:27" ht="19.5">
      <c r="A93" s="57"/>
      <c r="B93" s="50"/>
      <c r="C93" s="51" t="s">
        <v>3</v>
      </c>
      <c r="D93" s="48">
        <v>0</v>
      </c>
      <c r="E93" s="71">
        <f>SUM(E91:E92)</f>
        <v>13</v>
      </c>
      <c r="F93" s="71">
        <f t="shared" ref="F93:R93" si="20">SUM(F91:F92)</f>
        <v>28</v>
      </c>
      <c r="G93" s="71">
        <f t="shared" si="20"/>
        <v>41</v>
      </c>
      <c r="H93" s="71">
        <f t="shared" si="20"/>
        <v>26</v>
      </c>
      <c r="I93" s="71">
        <f t="shared" si="20"/>
        <v>29</v>
      </c>
      <c r="J93" s="71">
        <f t="shared" si="20"/>
        <v>14</v>
      </c>
      <c r="K93" s="71">
        <f t="shared" si="20"/>
        <v>24</v>
      </c>
      <c r="L93" s="71">
        <f t="shared" si="20"/>
        <v>18</v>
      </c>
      <c r="M93" s="71">
        <f t="shared" si="20"/>
        <v>19</v>
      </c>
      <c r="N93" s="71">
        <f t="shared" si="20"/>
        <v>130</v>
      </c>
      <c r="O93" s="71">
        <f t="shared" si="20"/>
        <v>0</v>
      </c>
      <c r="P93" s="71">
        <f t="shared" si="20"/>
        <v>0</v>
      </c>
      <c r="Q93" s="71">
        <f t="shared" si="20"/>
        <v>0</v>
      </c>
      <c r="R93" s="71">
        <f t="shared" si="20"/>
        <v>0</v>
      </c>
      <c r="S93" s="71">
        <f>G93+N93+R93</f>
        <v>171</v>
      </c>
    </row>
    <row r="94" spans="1:27" ht="19.5">
      <c r="A94" s="58"/>
      <c r="B94" s="52"/>
      <c r="C94" s="53" t="s">
        <v>4</v>
      </c>
      <c r="D94" s="48">
        <v>0</v>
      </c>
      <c r="E94" s="70">
        <v>1</v>
      </c>
      <c r="F94" s="70">
        <v>1</v>
      </c>
      <c r="G94" s="71">
        <f>SUM(E94:F94)</f>
        <v>2</v>
      </c>
      <c r="H94" s="70">
        <v>1</v>
      </c>
      <c r="I94" s="70">
        <v>1</v>
      </c>
      <c r="J94" s="70">
        <v>1</v>
      </c>
      <c r="K94" s="70">
        <v>1</v>
      </c>
      <c r="L94" s="70">
        <v>1</v>
      </c>
      <c r="M94" s="70">
        <v>1</v>
      </c>
      <c r="N94" s="71">
        <f>SUM(H94:M94)</f>
        <v>6</v>
      </c>
      <c r="O94" s="70">
        <v>0</v>
      </c>
      <c r="P94" s="70">
        <v>0</v>
      </c>
      <c r="Q94" s="70">
        <v>0</v>
      </c>
      <c r="R94" s="71">
        <v>0</v>
      </c>
      <c r="S94" s="70">
        <f>SUM(G94+N94+R94)</f>
        <v>8</v>
      </c>
    </row>
    <row r="95" spans="1:27" ht="19.5">
      <c r="A95" s="56">
        <v>22</v>
      </c>
      <c r="B95" s="47" t="s">
        <v>63</v>
      </c>
      <c r="C95" s="48" t="s">
        <v>182</v>
      </c>
      <c r="D95" s="48">
        <v>0</v>
      </c>
      <c r="E95" s="70">
        <v>7</v>
      </c>
      <c r="F95" s="70">
        <v>8</v>
      </c>
      <c r="G95" s="71">
        <f>SUM(E95:F95)</f>
        <v>15</v>
      </c>
      <c r="H95" s="70">
        <v>12</v>
      </c>
      <c r="I95" s="70">
        <v>13</v>
      </c>
      <c r="J95" s="70">
        <v>10</v>
      </c>
      <c r="K95" s="70">
        <v>9</v>
      </c>
      <c r="L95" s="70">
        <v>14</v>
      </c>
      <c r="M95" s="70">
        <v>10</v>
      </c>
      <c r="N95" s="71">
        <f>SUM(H95:M95)</f>
        <v>68</v>
      </c>
      <c r="O95" s="70">
        <v>0</v>
      </c>
      <c r="P95" s="70">
        <v>0</v>
      </c>
      <c r="Q95" s="70">
        <v>0</v>
      </c>
      <c r="R95" s="71">
        <f>SUM(O95:Q95)</f>
        <v>0</v>
      </c>
      <c r="S95" s="70">
        <f>G95+N95+R95</f>
        <v>83</v>
      </c>
      <c r="U95" s="55"/>
      <c r="V95" s="55"/>
      <c r="W95" s="55"/>
      <c r="X95" s="55"/>
      <c r="Y95" s="55"/>
      <c r="Z95" s="55"/>
      <c r="AA95" s="54"/>
    </row>
    <row r="96" spans="1:27" ht="19.5">
      <c r="A96" s="57"/>
      <c r="B96" s="50" t="s">
        <v>64</v>
      </c>
      <c r="C96" s="48" t="s">
        <v>183</v>
      </c>
      <c r="D96" s="48">
        <v>0</v>
      </c>
      <c r="E96" s="70">
        <v>4</v>
      </c>
      <c r="F96" s="70">
        <v>8</v>
      </c>
      <c r="G96" s="71">
        <f>SUM(E96:F96)</f>
        <v>12</v>
      </c>
      <c r="H96" s="70">
        <v>7</v>
      </c>
      <c r="I96" s="70">
        <v>10</v>
      </c>
      <c r="J96" s="70">
        <v>11</v>
      </c>
      <c r="K96" s="70">
        <v>11</v>
      </c>
      <c r="L96" s="70">
        <v>6</v>
      </c>
      <c r="M96" s="70">
        <v>9</v>
      </c>
      <c r="N96" s="71">
        <f>SUM(H96:M96)</f>
        <v>54</v>
      </c>
      <c r="O96" s="70">
        <v>0</v>
      </c>
      <c r="P96" s="70">
        <v>0</v>
      </c>
      <c r="Q96" s="70">
        <v>0</v>
      </c>
      <c r="R96" s="71">
        <f>SUM(O96:Q96)</f>
        <v>0</v>
      </c>
      <c r="S96" s="70">
        <f>G96+N96+R96</f>
        <v>66</v>
      </c>
      <c r="U96" s="55"/>
      <c r="V96" s="55"/>
      <c r="W96" s="55"/>
      <c r="X96" s="55"/>
      <c r="Y96" s="55"/>
      <c r="Z96" s="55"/>
      <c r="AA96" s="54"/>
    </row>
    <row r="97" spans="1:27" ht="19.5">
      <c r="A97" s="57"/>
      <c r="B97" s="50"/>
      <c r="C97" s="51" t="s">
        <v>3</v>
      </c>
      <c r="D97" s="48">
        <v>0</v>
      </c>
      <c r="E97" s="71">
        <f>SUM(E95:E96)</f>
        <v>11</v>
      </c>
      <c r="F97" s="71">
        <f t="shared" ref="F97:R97" si="21">SUM(F95:F96)</f>
        <v>16</v>
      </c>
      <c r="G97" s="71">
        <f>SUM(G95:G96)</f>
        <v>27</v>
      </c>
      <c r="H97" s="71">
        <f t="shared" si="21"/>
        <v>19</v>
      </c>
      <c r="I97" s="71">
        <f t="shared" si="21"/>
        <v>23</v>
      </c>
      <c r="J97" s="71">
        <f t="shared" si="21"/>
        <v>21</v>
      </c>
      <c r="K97" s="71">
        <f t="shared" si="21"/>
        <v>20</v>
      </c>
      <c r="L97" s="71">
        <f t="shared" si="21"/>
        <v>20</v>
      </c>
      <c r="M97" s="71">
        <f t="shared" si="21"/>
        <v>19</v>
      </c>
      <c r="N97" s="71">
        <f t="shared" si="21"/>
        <v>122</v>
      </c>
      <c r="O97" s="71">
        <f t="shared" si="21"/>
        <v>0</v>
      </c>
      <c r="P97" s="71">
        <f t="shared" si="21"/>
        <v>0</v>
      </c>
      <c r="Q97" s="71">
        <f t="shared" si="21"/>
        <v>0</v>
      </c>
      <c r="R97" s="71">
        <f t="shared" si="21"/>
        <v>0</v>
      </c>
      <c r="S97" s="71">
        <f>G97+N97+R97</f>
        <v>149</v>
      </c>
      <c r="U97" s="54"/>
      <c r="V97" s="54"/>
      <c r="W97" s="54"/>
      <c r="X97" s="54"/>
      <c r="Y97" s="54"/>
      <c r="Z97" s="54"/>
      <c r="AA97" s="54"/>
    </row>
    <row r="98" spans="1:27" ht="19.5">
      <c r="A98" s="58"/>
      <c r="B98" s="52"/>
      <c r="C98" s="53" t="s">
        <v>4</v>
      </c>
      <c r="D98" s="48">
        <v>0</v>
      </c>
      <c r="E98" s="70">
        <v>1</v>
      </c>
      <c r="F98" s="70">
        <v>1</v>
      </c>
      <c r="G98" s="71">
        <f>SUM(E98:F98)</f>
        <v>2</v>
      </c>
      <c r="H98" s="70">
        <v>1</v>
      </c>
      <c r="I98" s="70">
        <v>1</v>
      </c>
      <c r="J98" s="70">
        <v>1</v>
      </c>
      <c r="K98" s="70">
        <v>1</v>
      </c>
      <c r="L98" s="70">
        <v>1</v>
      </c>
      <c r="M98" s="70">
        <v>1</v>
      </c>
      <c r="N98" s="71">
        <f>SUM(H98:M98)</f>
        <v>6</v>
      </c>
      <c r="O98" s="70">
        <v>0</v>
      </c>
      <c r="P98" s="70">
        <v>0</v>
      </c>
      <c r="Q98" s="70">
        <v>0</v>
      </c>
      <c r="R98" s="71">
        <v>0</v>
      </c>
      <c r="S98" s="70">
        <f>SUM(G98+N98+R98)</f>
        <v>8</v>
      </c>
      <c r="U98" s="54"/>
      <c r="V98" s="54"/>
      <c r="W98" s="54"/>
      <c r="X98" s="54"/>
      <c r="Y98" s="54"/>
      <c r="Z98" s="54"/>
      <c r="AA98" s="54"/>
    </row>
    <row r="99" spans="1:27" ht="19.5">
      <c r="A99" s="56">
        <v>23</v>
      </c>
      <c r="B99" s="47" t="s">
        <v>87</v>
      </c>
      <c r="C99" s="48" t="s">
        <v>182</v>
      </c>
      <c r="D99" s="48">
        <v>0</v>
      </c>
      <c r="E99" s="70">
        <v>6</v>
      </c>
      <c r="F99" s="70">
        <v>10</v>
      </c>
      <c r="G99" s="71">
        <f>SUM(E99:F99)</f>
        <v>16</v>
      </c>
      <c r="H99" s="70">
        <v>10</v>
      </c>
      <c r="I99" s="70">
        <v>11</v>
      </c>
      <c r="J99" s="70">
        <v>6</v>
      </c>
      <c r="K99" s="70">
        <v>5</v>
      </c>
      <c r="L99" s="70">
        <v>10</v>
      </c>
      <c r="M99" s="70">
        <v>7</v>
      </c>
      <c r="N99" s="71">
        <f>SUM(H99:M99)</f>
        <v>49</v>
      </c>
      <c r="O99" s="70">
        <v>0</v>
      </c>
      <c r="P99" s="70">
        <v>0</v>
      </c>
      <c r="Q99" s="70">
        <v>0</v>
      </c>
      <c r="R99" s="71">
        <f>SUM(O99:Q99)</f>
        <v>0</v>
      </c>
      <c r="S99" s="70">
        <f>G99+N99+R99</f>
        <v>65</v>
      </c>
      <c r="U99" s="55"/>
      <c r="V99" s="55"/>
      <c r="W99" s="55"/>
      <c r="X99" s="55"/>
      <c r="Y99" s="55"/>
      <c r="Z99" s="55"/>
      <c r="AA99" s="54"/>
    </row>
    <row r="100" spans="1:27" ht="19.5">
      <c r="A100" s="57"/>
      <c r="B100" s="50" t="s">
        <v>88</v>
      </c>
      <c r="C100" s="48" t="s">
        <v>183</v>
      </c>
      <c r="D100" s="48">
        <v>0</v>
      </c>
      <c r="E100" s="70">
        <v>4</v>
      </c>
      <c r="F100" s="70">
        <v>11</v>
      </c>
      <c r="G100" s="71">
        <f>SUM(E100:F100)</f>
        <v>15</v>
      </c>
      <c r="H100" s="70">
        <v>4</v>
      </c>
      <c r="I100" s="70">
        <v>12</v>
      </c>
      <c r="J100" s="70">
        <v>7</v>
      </c>
      <c r="K100" s="70">
        <v>8</v>
      </c>
      <c r="L100" s="70">
        <v>8</v>
      </c>
      <c r="M100" s="70">
        <v>8</v>
      </c>
      <c r="N100" s="71">
        <f>SUM(H100:M100)</f>
        <v>47</v>
      </c>
      <c r="O100" s="70">
        <v>0</v>
      </c>
      <c r="P100" s="70">
        <v>0</v>
      </c>
      <c r="Q100" s="70">
        <v>0</v>
      </c>
      <c r="R100" s="71">
        <f>SUM(O100:Q100)</f>
        <v>0</v>
      </c>
      <c r="S100" s="70">
        <f>G100+N100+R100</f>
        <v>62</v>
      </c>
      <c r="U100" s="55"/>
      <c r="V100" s="55"/>
      <c r="W100" s="55"/>
      <c r="X100" s="55"/>
      <c r="Y100" s="55"/>
      <c r="Z100" s="55"/>
      <c r="AA100" s="54"/>
    </row>
    <row r="101" spans="1:27" ht="19.5">
      <c r="A101" s="57"/>
      <c r="B101" s="50"/>
      <c r="C101" s="51" t="s">
        <v>3</v>
      </c>
      <c r="D101" s="48">
        <v>0</v>
      </c>
      <c r="E101" s="71">
        <f>SUM(E99:E100)</f>
        <v>10</v>
      </c>
      <c r="F101" s="71">
        <f t="shared" ref="F101:R101" si="22">SUM(F99:F100)</f>
        <v>21</v>
      </c>
      <c r="G101" s="71">
        <f t="shared" si="22"/>
        <v>31</v>
      </c>
      <c r="H101" s="71">
        <f t="shared" si="22"/>
        <v>14</v>
      </c>
      <c r="I101" s="71">
        <f t="shared" si="22"/>
        <v>23</v>
      </c>
      <c r="J101" s="71">
        <f t="shared" si="22"/>
        <v>13</v>
      </c>
      <c r="K101" s="71">
        <f t="shared" si="22"/>
        <v>13</v>
      </c>
      <c r="L101" s="71">
        <f t="shared" si="22"/>
        <v>18</v>
      </c>
      <c r="M101" s="71">
        <f t="shared" si="22"/>
        <v>15</v>
      </c>
      <c r="N101" s="71">
        <f t="shared" si="22"/>
        <v>96</v>
      </c>
      <c r="O101" s="71">
        <f t="shared" si="22"/>
        <v>0</v>
      </c>
      <c r="P101" s="71">
        <f t="shared" si="22"/>
        <v>0</v>
      </c>
      <c r="Q101" s="71">
        <f t="shared" si="22"/>
        <v>0</v>
      </c>
      <c r="R101" s="71">
        <f t="shared" si="22"/>
        <v>0</v>
      </c>
      <c r="S101" s="71">
        <f>G101+N101+R101</f>
        <v>127</v>
      </c>
      <c r="U101" s="54"/>
      <c r="V101" s="54"/>
      <c r="W101" s="54"/>
      <c r="X101" s="54"/>
      <c r="Y101" s="54"/>
      <c r="Z101" s="54"/>
      <c r="AA101" s="54"/>
    </row>
    <row r="102" spans="1:27" ht="19.5">
      <c r="A102" s="58"/>
      <c r="B102" s="52"/>
      <c r="C102" s="53" t="s">
        <v>4</v>
      </c>
      <c r="D102" s="48">
        <v>0</v>
      </c>
      <c r="E102" s="70">
        <v>1</v>
      </c>
      <c r="F102" s="70">
        <v>1</v>
      </c>
      <c r="G102" s="71">
        <f>SUM(E102:F102)</f>
        <v>2</v>
      </c>
      <c r="H102" s="70">
        <v>1</v>
      </c>
      <c r="I102" s="70">
        <v>1</v>
      </c>
      <c r="J102" s="70">
        <v>1</v>
      </c>
      <c r="K102" s="70">
        <v>1</v>
      </c>
      <c r="L102" s="70">
        <v>1</v>
      </c>
      <c r="M102" s="70">
        <v>1</v>
      </c>
      <c r="N102" s="71">
        <f>SUM(H102:M102)</f>
        <v>6</v>
      </c>
      <c r="O102" s="70">
        <v>0</v>
      </c>
      <c r="P102" s="70">
        <v>0</v>
      </c>
      <c r="Q102" s="70">
        <v>0</v>
      </c>
      <c r="R102" s="71">
        <v>0</v>
      </c>
      <c r="S102" s="70">
        <f>SUM(G102+N102+R102)</f>
        <v>8</v>
      </c>
    </row>
    <row r="103" spans="1:27" ht="19.5">
      <c r="A103" s="56">
        <v>24</v>
      </c>
      <c r="B103" s="47" t="s">
        <v>85</v>
      </c>
      <c r="C103" s="48" t="s">
        <v>182</v>
      </c>
      <c r="D103" s="48">
        <v>0</v>
      </c>
      <c r="E103" s="70">
        <v>20</v>
      </c>
      <c r="F103" s="70">
        <v>12</v>
      </c>
      <c r="G103" s="71">
        <f>SUM(E103:F103)</f>
        <v>32</v>
      </c>
      <c r="H103" s="70">
        <v>3</v>
      </c>
      <c r="I103" s="70">
        <v>10</v>
      </c>
      <c r="J103" s="70">
        <v>13</v>
      </c>
      <c r="K103" s="70">
        <v>15</v>
      </c>
      <c r="L103" s="70">
        <v>9</v>
      </c>
      <c r="M103" s="70">
        <v>13</v>
      </c>
      <c r="N103" s="71">
        <f>SUM(H103:M103)</f>
        <v>63</v>
      </c>
      <c r="O103" s="70">
        <v>0</v>
      </c>
      <c r="P103" s="70">
        <v>0</v>
      </c>
      <c r="Q103" s="70">
        <v>0</v>
      </c>
      <c r="R103" s="71">
        <f>SUM(O103:Q103)</f>
        <v>0</v>
      </c>
      <c r="S103" s="70">
        <f>G103+N103+R103</f>
        <v>95</v>
      </c>
      <c r="U103" s="55"/>
      <c r="V103" s="55"/>
      <c r="W103" s="55"/>
      <c r="X103" s="55"/>
      <c r="Y103" s="55"/>
      <c r="Z103" s="55"/>
    </row>
    <row r="104" spans="1:27" ht="19.5">
      <c r="A104" s="57"/>
      <c r="B104" s="50" t="s">
        <v>86</v>
      </c>
      <c r="C104" s="48" t="s">
        <v>183</v>
      </c>
      <c r="D104" s="48">
        <v>0</v>
      </c>
      <c r="E104" s="70">
        <v>17</v>
      </c>
      <c r="F104" s="70">
        <v>12</v>
      </c>
      <c r="G104" s="71">
        <f>SUM(E104:F104)</f>
        <v>29</v>
      </c>
      <c r="H104" s="70">
        <v>13</v>
      </c>
      <c r="I104" s="70">
        <v>12</v>
      </c>
      <c r="J104" s="70">
        <v>13</v>
      </c>
      <c r="K104" s="70">
        <v>12</v>
      </c>
      <c r="L104" s="70">
        <v>12</v>
      </c>
      <c r="M104" s="70">
        <v>13</v>
      </c>
      <c r="N104" s="71">
        <f>SUM(H104:M104)</f>
        <v>75</v>
      </c>
      <c r="O104" s="70">
        <v>0</v>
      </c>
      <c r="P104" s="70">
        <v>0</v>
      </c>
      <c r="Q104" s="70">
        <v>0</v>
      </c>
      <c r="R104" s="71">
        <f>SUM(O104:Q104)</f>
        <v>0</v>
      </c>
      <c r="S104" s="70">
        <f>G104+N104+R104</f>
        <v>104</v>
      </c>
      <c r="U104" s="55"/>
      <c r="V104" s="55"/>
      <c r="W104" s="55"/>
      <c r="X104" s="55"/>
      <c r="Y104" s="55"/>
      <c r="Z104" s="55"/>
    </row>
    <row r="105" spans="1:27" ht="19.5">
      <c r="A105" s="57"/>
      <c r="B105" s="50"/>
      <c r="C105" s="51" t="s">
        <v>3</v>
      </c>
      <c r="D105" s="48">
        <v>0</v>
      </c>
      <c r="E105" s="71">
        <f>SUM(E103:E104)</f>
        <v>37</v>
      </c>
      <c r="F105" s="71">
        <f t="shared" ref="F105:R105" si="23">SUM(F103:F104)</f>
        <v>24</v>
      </c>
      <c r="G105" s="71">
        <f t="shared" si="23"/>
        <v>61</v>
      </c>
      <c r="H105" s="71">
        <f t="shared" si="23"/>
        <v>16</v>
      </c>
      <c r="I105" s="71">
        <f t="shared" si="23"/>
        <v>22</v>
      </c>
      <c r="J105" s="71">
        <f t="shared" si="23"/>
        <v>26</v>
      </c>
      <c r="K105" s="71">
        <f t="shared" si="23"/>
        <v>27</v>
      </c>
      <c r="L105" s="71">
        <f t="shared" si="23"/>
        <v>21</v>
      </c>
      <c r="M105" s="71">
        <f t="shared" si="23"/>
        <v>26</v>
      </c>
      <c r="N105" s="71">
        <f t="shared" si="23"/>
        <v>138</v>
      </c>
      <c r="O105" s="71">
        <f t="shared" si="23"/>
        <v>0</v>
      </c>
      <c r="P105" s="71">
        <f t="shared" si="23"/>
        <v>0</v>
      </c>
      <c r="Q105" s="71">
        <f t="shared" si="23"/>
        <v>0</v>
      </c>
      <c r="R105" s="71">
        <f t="shared" si="23"/>
        <v>0</v>
      </c>
      <c r="S105" s="71">
        <f>G105+N105+R105</f>
        <v>199</v>
      </c>
    </row>
    <row r="106" spans="1:27" ht="19.5">
      <c r="A106" s="58"/>
      <c r="B106" s="52"/>
      <c r="C106" s="53" t="s">
        <v>4</v>
      </c>
      <c r="D106" s="48">
        <v>0</v>
      </c>
      <c r="E106" s="70">
        <v>2</v>
      </c>
      <c r="F106" s="70">
        <v>1</v>
      </c>
      <c r="G106" s="71">
        <f>SUM(E106:F106)</f>
        <v>3</v>
      </c>
      <c r="H106" s="70">
        <v>1</v>
      </c>
      <c r="I106" s="70">
        <v>1</v>
      </c>
      <c r="J106" s="70">
        <v>1</v>
      </c>
      <c r="K106" s="70">
        <v>1</v>
      </c>
      <c r="L106" s="70">
        <v>1</v>
      </c>
      <c r="M106" s="70">
        <v>1</v>
      </c>
      <c r="N106" s="71">
        <f>SUM(H106:M106)</f>
        <v>6</v>
      </c>
      <c r="O106" s="70">
        <v>0</v>
      </c>
      <c r="P106" s="70">
        <v>0</v>
      </c>
      <c r="Q106" s="70">
        <v>0</v>
      </c>
      <c r="R106" s="71">
        <v>0</v>
      </c>
      <c r="S106" s="70">
        <f>SUM(G106+N106+R106)</f>
        <v>9</v>
      </c>
      <c r="U106" s="54"/>
      <c r="V106" s="54"/>
      <c r="W106" s="54"/>
      <c r="X106" s="54"/>
      <c r="Y106" s="54"/>
      <c r="Z106" s="54"/>
      <c r="AA106" s="54"/>
    </row>
    <row r="107" spans="1:27" ht="19.5">
      <c r="A107" s="56">
        <v>25</v>
      </c>
      <c r="B107" s="47" t="s">
        <v>10</v>
      </c>
      <c r="C107" s="48" t="s">
        <v>182</v>
      </c>
      <c r="D107" s="48">
        <v>0</v>
      </c>
      <c r="E107" s="70">
        <v>5</v>
      </c>
      <c r="F107" s="70">
        <v>3</v>
      </c>
      <c r="G107" s="70">
        <f>SUM(E107:F107)</f>
        <v>8</v>
      </c>
      <c r="H107" s="70">
        <v>11</v>
      </c>
      <c r="I107" s="70">
        <v>8</v>
      </c>
      <c r="J107" s="70">
        <v>8</v>
      </c>
      <c r="K107" s="70">
        <v>6</v>
      </c>
      <c r="L107" s="70">
        <v>6</v>
      </c>
      <c r="M107" s="70">
        <v>3</v>
      </c>
      <c r="N107" s="70">
        <f>SUM(H107:M107)</f>
        <v>42</v>
      </c>
      <c r="O107" s="70">
        <v>0</v>
      </c>
      <c r="P107" s="70">
        <v>0</v>
      </c>
      <c r="Q107" s="70">
        <v>0</v>
      </c>
      <c r="R107" s="70">
        <f>SUM(O107:Q107)</f>
        <v>0</v>
      </c>
      <c r="S107" s="70">
        <f>G107+N107+R107</f>
        <v>50</v>
      </c>
      <c r="U107" s="55"/>
      <c r="V107" s="55"/>
      <c r="W107" s="55"/>
      <c r="X107" s="55"/>
      <c r="Y107" s="55"/>
      <c r="Z107" s="55"/>
      <c r="AA107" s="54"/>
    </row>
    <row r="108" spans="1:27" ht="19.5">
      <c r="A108" s="57"/>
      <c r="B108" s="50" t="s">
        <v>11</v>
      </c>
      <c r="C108" s="48" t="s">
        <v>183</v>
      </c>
      <c r="D108" s="48">
        <v>0</v>
      </c>
      <c r="E108" s="70">
        <v>4</v>
      </c>
      <c r="F108" s="70">
        <v>6</v>
      </c>
      <c r="G108" s="70">
        <f>SUM(E108:F108)</f>
        <v>10</v>
      </c>
      <c r="H108" s="70">
        <v>11</v>
      </c>
      <c r="I108" s="70">
        <v>9</v>
      </c>
      <c r="J108" s="70">
        <v>7</v>
      </c>
      <c r="K108" s="70">
        <v>9</v>
      </c>
      <c r="L108" s="70">
        <v>6</v>
      </c>
      <c r="M108" s="70">
        <v>4</v>
      </c>
      <c r="N108" s="70">
        <f>SUM(H108:M108)</f>
        <v>46</v>
      </c>
      <c r="O108" s="70">
        <v>0</v>
      </c>
      <c r="P108" s="70">
        <v>0</v>
      </c>
      <c r="Q108" s="70">
        <v>0</v>
      </c>
      <c r="R108" s="70">
        <f>SUM(O108:Q108)</f>
        <v>0</v>
      </c>
      <c r="S108" s="70">
        <f>G108+N108+R108</f>
        <v>56</v>
      </c>
      <c r="U108" s="55"/>
      <c r="V108" s="55"/>
      <c r="W108" s="55"/>
      <c r="X108" s="55"/>
      <c r="Y108" s="55"/>
      <c r="Z108" s="55"/>
      <c r="AA108" s="54"/>
    </row>
    <row r="109" spans="1:27" ht="19.5">
      <c r="A109" s="57"/>
      <c r="B109" s="50"/>
      <c r="C109" s="51" t="s">
        <v>3</v>
      </c>
      <c r="D109" s="51">
        <v>0</v>
      </c>
      <c r="E109" s="71">
        <f>SUM(E107:E108)</f>
        <v>9</v>
      </c>
      <c r="F109" s="71">
        <f t="shared" ref="F109:R109" si="24">SUM(F107:F108)</f>
        <v>9</v>
      </c>
      <c r="G109" s="71">
        <f t="shared" si="24"/>
        <v>18</v>
      </c>
      <c r="H109" s="71">
        <f t="shared" si="24"/>
        <v>22</v>
      </c>
      <c r="I109" s="71">
        <f t="shared" si="24"/>
        <v>17</v>
      </c>
      <c r="J109" s="71">
        <f t="shared" si="24"/>
        <v>15</v>
      </c>
      <c r="K109" s="71">
        <f t="shared" si="24"/>
        <v>15</v>
      </c>
      <c r="L109" s="71">
        <f t="shared" si="24"/>
        <v>12</v>
      </c>
      <c r="M109" s="71">
        <f t="shared" si="24"/>
        <v>7</v>
      </c>
      <c r="N109" s="71">
        <f t="shared" si="24"/>
        <v>88</v>
      </c>
      <c r="O109" s="71">
        <f t="shared" si="24"/>
        <v>0</v>
      </c>
      <c r="P109" s="71">
        <f t="shared" si="24"/>
        <v>0</v>
      </c>
      <c r="Q109" s="71">
        <f t="shared" si="24"/>
        <v>0</v>
      </c>
      <c r="R109" s="71">
        <f t="shared" si="24"/>
        <v>0</v>
      </c>
      <c r="S109" s="71">
        <f>G109+N109+R109</f>
        <v>106</v>
      </c>
      <c r="U109" s="54"/>
      <c r="V109" s="54"/>
      <c r="W109" s="54"/>
      <c r="X109" s="54"/>
      <c r="Y109" s="54"/>
      <c r="Z109" s="54"/>
      <c r="AA109" s="54"/>
    </row>
    <row r="110" spans="1:27" ht="19.5">
      <c r="A110" s="58"/>
      <c r="B110" s="52"/>
      <c r="C110" s="53" t="s">
        <v>4</v>
      </c>
      <c r="D110" s="48">
        <v>0</v>
      </c>
      <c r="E110" s="70">
        <v>1</v>
      </c>
      <c r="F110" s="70">
        <v>1</v>
      </c>
      <c r="G110" s="70">
        <f>SUM(E110:F110)</f>
        <v>2</v>
      </c>
      <c r="H110" s="70">
        <v>1</v>
      </c>
      <c r="I110" s="70">
        <v>1</v>
      </c>
      <c r="J110" s="70">
        <v>1</v>
      </c>
      <c r="K110" s="70">
        <v>1</v>
      </c>
      <c r="L110" s="70">
        <v>1</v>
      </c>
      <c r="M110" s="70">
        <v>1</v>
      </c>
      <c r="N110" s="70">
        <f>SUM(H110:M110)</f>
        <v>6</v>
      </c>
      <c r="O110" s="70">
        <v>0</v>
      </c>
      <c r="P110" s="70">
        <v>0</v>
      </c>
      <c r="Q110" s="70">
        <v>0</v>
      </c>
      <c r="R110" s="70">
        <v>0</v>
      </c>
      <c r="S110" s="70">
        <f>SUM(G110+N110+R110)</f>
        <v>8</v>
      </c>
      <c r="U110" s="54"/>
      <c r="V110" s="54"/>
      <c r="W110" s="54"/>
      <c r="X110" s="54"/>
      <c r="Y110" s="54"/>
      <c r="Z110" s="54"/>
    </row>
    <row r="111" spans="1:27" ht="19.5">
      <c r="A111" s="56">
        <v>26</v>
      </c>
      <c r="B111" s="47" t="s">
        <v>69</v>
      </c>
      <c r="C111" s="48" t="s">
        <v>182</v>
      </c>
      <c r="D111" s="48">
        <v>0</v>
      </c>
      <c r="E111" s="70">
        <v>31</v>
      </c>
      <c r="F111" s="70">
        <v>49</v>
      </c>
      <c r="G111" s="70">
        <f>SUM(E111:F111)</f>
        <v>80</v>
      </c>
      <c r="H111" s="70">
        <v>44</v>
      </c>
      <c r="I111" s="70">
        <v>35</v>
      </c>
      <c r="J111" s="70">
        <v>33</v>
      </c>
      <c r="K111" s="70">
        <v>46</v>
      </c>
      <c r="L111" s="70">
        <v>36</v>
      </c>
      <c r="M111" s="70">
        <v>34</v>
      </c>
      <c r="N111" s="70">
        <f>SUM(H111:M111)</f>
        <v>228</v>
      </c>
      <c r="O111" s="70">
        <v>0</v>
      </c>
      <c r="P111" s="70">
        <v>0</v>
      </c>
      <c r="Q111" s="70">
        <v>0</v>
      </c>
      <c r="R111" s="70">
        <f>SUM(O111:Q111)</f>
        <v>0</v>
      </c>
      <c r="S111" s="70">
        <f>G111+N111+R111</f>
        <v>308</v>
      </c>
      <c r="U111" s="55"/>
      <c r="V111" s="55"/>
      <c r="W111" s="55"/>
      <c r="X111" s="55"/>
      <c r="Y111" s="55"/>
      <c r="Z111" s="55"/>
    </row>
    <row r="112" spans="1:27" ht="19.5">
      <c r="A112" s="57"/>
      <c r="B112" s="50" t="s">
        <v>70</v>
      </c>
      <c r="C112" s="48" t="s">
        <v>183</v>
      </c>
      <c r="D112" s="48">
        <v>0</v>
      </c>
      <c r="E112" s="70">
        <v>28</v>
      </c>
      <c r="F112" s="70">
        <v>37</v>
      </c>
      <c r="G112" s="70">
        <f>SUM(E112:F112)</f>
        <v>65</v>
      </c>
      <c r="H112" s="70">
        <v>45</v>
      </c>
      <c r="I112" s="70">
        <v>59</v>
      </c>
      <c r="J112" s="70">
        <v>39</v>
      </c>
      <c r="K112" s="70">
        <v>33</v>
      </c>
      <c r="L112" s="70">
        <v>32</v>
      </c>
      <c r="M112" s="70">
        <v>32</v>
      </c>
      <c r="N112" s="70">
        <f>SUM(H112:M112)</f>
        <v>240</v>
      </c>
      <c r="O112" s="70">
        <v>0</v>
      </c>
      <c r="P112" s="70">
        <v>0</v>
      </c>
      <c r="Q112" s="70">
        <v>0</v>
      </c>
      <c r="R112" s="70">
        <f>SUM(O112:Q112)</f>
        <v>0</v>
      </c>
      <c r="S112" s="70">
        <f>G112+N112+R112</f>
        <v>305</v>
      </c>
      <c r="U112" s="55"/>
      <c r="V112" s="55"/>
      <c r="W112" s="55"/>
      <c r="X112" s="55"/>
      <c r="Y112" s="55"/>
      <c r="Z112" s="55"/>
    </row>
    <row r="113" spans="1:28" ht="19.5">
      <c r="A113" s="57"/>
      <c r="B113" s="50"/>
      <c r="C113" s="51" t="s">
        <v>3</v>
      </c>
      <c r="D113" s="48">
        <v>0</v>
      </c>
      <c r="E113" s="71">
        <f>SUM(E111:E112)</f>
        <v>59</v>
      </c>
      <c r="F113" s="71">
        <f>SUM(F111:F112)</f>
        <v>86</v>
      </c>
      <c r="G113" s="71">
        <f>SUM(G111:G112)</f>
        <v>145</v>
      </c>
      <c r="H113" s="71">
        <f t="shared" ref="H113:R113" si="25">SUM(H111:H112)</f>
        <v>89</v>
      </c>
      <c r="I113" s="71">
        <f t="shared" si="25"/>
        <v>94</v>
      </c>
      <c r="J113" s="71">
        <f t="shared" si="25"/>
        <v>72</v>
      </c>
      <c r="K113" s="71">
        <f t="shared" si="25"/>
        <v>79</v>
      </c>
      <c r="L113" s="71">
        <f t="shared" si="25"/>
        <v>68</v>
      </c>
      <c r="M113" s="71">
        <f t="shared" si="25"/>
        <v>66</v>
      </c>
      <c r="N113" s="71">
        <f t="shared" si="25"/>
        <v>468</v>
      </c>
      <c r="O113" s="71">
        <f t="shared" si="25"/>
        <v>0</v>
      </c>
      <c r="P113" s="71">
        <f t="shared" si="25"/>
        <v>0</v>
      </c>
      <c r="Q113" s="71">
        <f t="shared" si="25"/>
        <v>0</v>
      </c>
      <c r="R113" s="71">
        <f t="shared" si="25"/>
        <v>0</v>
      </c>
      <c r="S113" s="71">
        <f>G113+N113+R113</f>
        <v>613</v>
      </c>
      <c r="U113" s="59"/>
      <c r="V113" s="59"/>
      <c r="W113" s="59"/>
      <c r="X113" s="59"/>
      <c r="Y113" s="59"/>
      <c r="Z113" s="59"/>
    </row>
    <row r="114" spans="1:28" ht="19.5">
      <c r="A114" s="58"/>
      <c r="B114" s="52"/>
      <c r="C114" s="53" t="s">
        <v>4</v>
      </c>
      <c r="D114" s="48">
        <v>0</v>
      </c>
      <c r="E114" s="70">
        <v>2</v>
      </c>
      <c r="F114" s="70">
        <v>3</v>
      </c>
      <c r="G114" s="70">
        <v>5</v>
      </c>
      <c r="H114" s="70">
        <v>3</v>
      </c>
      <c r="I114" s="70">
        <v>3</v>
      </c>
      <c r="J114" s="70">
        <v>3</v>
      </c>
      <c r="K114" s="70">
        <v>3</v>
      </c>
      <c r="L114" s="70">
        <v>2</v>
      </c>
      <c r="M114" s="70">
        <v>2</v>
      </c>
      <c r="N114" s="70">
        <f>SUM(H114:M114)</f>
        <v>16</v>
      </c>
      <c r="O114" s="70">
        <v>0</v>
      </c>
      <c r="P114" s="70">
        <v>0</v>
      </c>
      <c r="Q114" s="70">
        <v>0</v>
      </c>
      <c r="R114" s="70">
        <v>0</v>
      </c>
      <c r="S114" s="70">
        <f>SUM(G114+N114+R114)</f>
        <v>21</v>
      </c>
    </row>
    <row r="115" spans="1:28" ht="19.5">
      <c r="A115" s="56">
        <v>27</v>
      </c>
      <c r="B115" s="47" t="s">
        <v>6</v>
      </c>
      <c r="C115" s="48" t="s">
        <v>182</v>
      </c>
      <c r="D115" s="48">
        <v>0</v>
      </c>
      <c r="E115" s="70">
        <v>17</v>
      </c>
      <c r="F115" s="70">
        <v>4</v>
      </c>
      <c r="G115" s="71">
        <f>SUM(E115:F115)</f>
        <v>21</v>
      </c>
      <c r="H115" s="70">
        <v>7</v>
      </c>
      <c r="I115" s="70">
        <v>12</v>
      </c>
      <c r="J115" s="70">
        <v>12</v>
      </c>
      <c r="K115" s="70">
        <v>10</v>
      </c>
      <c r="L115" s="70">
        <v>8</v>
      </c>
      <c r="M115" s="70">
        <v>11</v>
      </c>
      <c r="N115" s="71">
        <f>SUM(H115:M115)</f>
        <v>60</v>
      </c>
      <c r="O115" s="70">
        <v>15</v>
      </c>
      <c r="P115" s="70">
        <v>13</v>
      </c>
      <c r="Q115" s="70">
        <v>13</v>
      </c>
      <c r="R115" s="71">
        <f>SUM(O115:Q115)</f>
        <v>41</v>
      </c>
      <c r="S115" s="70">
        <f>G115+N115+R115</f>
        <v>122</v>
      </c>
      <c r="U115" s="55"/>
      <c r="V115" s="55"/>
      <c r="W115" s="55"/>
      <c r="X115" s="55"/>
      <c r="Y115" s="55"/>
      <c r="Z115" s="55"/>
      <c r="AA115" s="54"/>
      <c r="AB115" s="54"/>
    </row>
    <row r="116" spans="1:28" ht="19.5">
      <c r="A116" s="57"/>
      <c r="B116" s="50" t="s">
        <v>7</v>
      </c>
      <c r="C116" s="48" t="s">
        <v>183</v>
      </c>
      <c r="D116" s="48">
        <v>0</v>
      </c>
      <c r="E116" s="70">
        <v>21</v>
      </c>
      <c r="F116" s="70">
        <v>15</v>
      </c>
      <c r="G116" s="71">
        <f>SUM(E116:F116)</f>
        <v>36</v>
      </c>
      <c r="H116" s="70">
        <v>11</v>
      </c>
      <c r="I116" s="70">
        <v>11</v>
      </c>
      <c r="J116" s="70">
        <v>14</v>
      </c>
      <c r="K116" s="70">
        <v>11</v>
      </c>
      <c r="L116" s="70">
        <v>10</v>
      </c>
      <c r="M116" s="70">
        <v>15</v>
      </c>
      <c r="N116" s="71">
        <f>SUM(H116:M116)</f>
        <v>72</v>
      </c>
      <c r="O116" s="70">
        <v>9</v>
      </c>
      <c r="P116" s="70">
        <v>13</v>
      </c>
      <c r="Q116" s="70">
        <v>10</v>
      </c>
      <c r="R116" s="71">
        <f>SUM(O116:Q116)</f>
        <v>32</v>
      </c>
      <c r="S116" s="70">
        <f>G116+N116+R116</f>
        <v>140</v>
      </c>
      <c r="U116" s="55"/>
      <c r="V116" s="55"/>
      <c r="W116" s="55"/>
      <c r="X116" s="55"/>
      <c r="Y116" s="55"/>
      <c r="Z116" s="55"/>
      <c r="AA116" s="54"/>
      <c r="AB116" s="54"/>
    </row>
    <row r="117" spans="1:28" ht="19.5">
      <c r="A117" s="57"/>
      <c r="B117" s="50"/>
      <c r="C117" s="51" t="s">
        <v>3</v>
      </c>
      <c r="D117" s="48">
        <v>0</v>
      </c>
      <c r="E117" s="71">
        <f>SUM(E115:E116)</f>
        <v>38</v>
      </c>
      <c r="F117" s="71">
        <f t="shared" ref="F117:R117" si="26">SUM(F115:F116)</f>
        <v>19</v>
      </c>
      <c r="G117" s="71">
        <f t="shared" si="26"/>
        <v>57</v>
      </c>
      <c r="H117" s="71">
        <f t="shared" si="26"/>
        <v>18</v>
      </c>
      <c r="I117" s="71">
        <f t="shared" si="26"/>
        <v>23</v>
      </c>
      <c r="J117" s="71">
        <f t="shared" si="26"/>
        <v>26</v>
      </c>
      <c r="K117" s="71">
        <f t="shared" si="26"/>
        <v>21</v>
      </c>
      <c r="L117" s="71">
        <f t="shared" si="26"/>
        <v>18</v>
      </c>
      <c r="M117" s="71">
        <f t="shared" si="26"/>
        <v>26</v>
      </c>
      <c r="N117" s="71">
        <f t="shared" si="26"/>
        <v>132</v>
      </c>
      <c r="O117" s="71">
        <f t="shared" si="26"/>
        <v>24</v>
      </c>
      <c r="P117" s="71">
        <f t="shared" si="26"/>
        <v>26</v>
      </c>
      <c r="Q117" s="71">
        <f t="shared" si="26"/>
        <v>23</v>
      </c>
      <c r="R117" s="71">
        <f t="shared" si="26"/>
        <v>73</v>
      </c>
      <c r="S117" s="71">
        <f>G117+N117+R117</f>
        <v>262</v>
      </c>
      <c r="U117" s="54"/>
      <c r="V117" s="54"/>
      <c r="W117" s="54"/>
      <c r="X117" s="54"/>
      <c r="Y117" s="54"/>
      <c r="Z117" s="54"/>
      <c r="AA117" s="54"/>
      <c r="AB117" s="54"/>
    </row>
    <row r="118" spans="1:28" ht="19.5">
      <c r="A118" s="58"/>
      <c r="B118" s="52"/>
      <c r="C118" s="53" t="s">
        <v>4</v>
      </c>
      <c r="D118" s="48">
        <v>0</v>
      </c>
      <c r="E118" s="70">
        <v>2</v>
      </c>
      <c r="F118" s="70">
        <v>1</v>
      </c>
      <c r="G118" s="71">
        <f>SUM(E118:F118)</f>
        <v>3</v>
      </c>
      <c r="H118" s="70">
        <v>1</v>
      </c>
      <c r="I118" s="70">
        <v>1</v>
      </c>
      <c r="J118" s="70">
        <v>1</v>
      </c>
      <c r="K118" s="70">
        <v>1</v>
      </c>
      <c r="L118" s="70">
        <v>1</v>
      </c>
      <c r="M118" s="70">
        <v>1</v>
      </c>
      <c r="N118" s="71">
        <f>SUM(H118:M118)</f>
        <v>6</v>
      </c>
      <c r="O118" s="70">
        <v>1</v>
      </c>
      <c r="P118" s="70">
        <v>1</v>
      </c>
      <c r="Q118" s="70">
        <v>1</v>
      </c>
      <c r="R118" s="71">
        <f>SUM(O118:Q118)</f>
        <v>3</v>
      </c>
      <c r="S118" s="70">
        <f>SUM(G118+N118+R118)</f>
        <v>12</v>
      </c>
      <c r="U118" s="54"/>
      <c r="V118" s="54"/>
      <c r="W118" s="54"/>
      <c r="X118" s="54"/>
      <c r="Y118" s="54"/>
      <c r="Z118" s="54"/>
      <c r="AA118" s="54"/>
      <c r="AB118" s="54"/>
    </row>
    <row r="119" spans="1:28" ht="19.5">
      <c r="A119" s="56">
        <v>28</v>
      </c>
      <c r="B119" s="47" t="s">
        <v>83</v>
      </c>
      <c r="C119" s="48" t="s">
        <v>182</v>
      </c>
      <c r="D119" s="48">
        <v>0</v>
      </c>
      <c r="E119" s="70">
        <v>15</v>
      </c>
      <c r="F119" s="70">
        <v>16</v>
      </c>
      <c r="G119" s="71">
        <f>SUM(D119:F119)</f>
        <v>31</v>
      </c>
      <c r="H119" s="70">
        <v>30</v>
      </c>
      <c r="I119" s="70">
        <v>13</v>
      </c>
      <c r="J119" s="70">
        <v>16</v>
      </c>
      <c r="K119" s="70">
        <v>16</v>
      </c>
      <c r="L119" s="70">
        <v>14</v>
      </c>
      <c r="M119" s="70">
        <v>18</v>
      </c>
      <c r="N119" s="71">
        <f>SUM(H119:M119)</f>
        <v>107</v>
      </c>
      <c r="O119" s="70">
        <v>24</v>
      </c>
      <c r="P119" s="70">
        <v>10</v>
      </c>
      <c r="Q119" s="70">
        <v>14</v>
      </c>
      <c r="R119" s="71">
        <f>SUM(O119:Q119)</f>
        <v>48</v>
      </c>
      <c r="S119" s="70">
        <f>G119+N119+R119</f>
        <v>186</v>
      </c>
      <c r="U119" s="55"/>
      <c r="V119" s="55"/>
      <c r="W119" s="55"/>
      <c r="X119" s="55"/>
      <c r="Y119" s="55"/>
      <c r="Z119" s="55"/>
      <c r="AA119" s="55"/>
      <c r="AB119" s="54"/>
    </row>
    <row r="120" spans="1:28" ht="19.5">
      <c r="A120" s="57"/>
      <c r="B120" s="50" t="s">
        <v>84</v>
      </c>
      <c r="C120" s="48" t="s">
        <v>183</v>
      </c>
      <c r="D120" s="48">
        <v>0</v>
      </c>
      <c r="E120" s="70">
        <v>6</v>
      </c>
      <c r="F120" s="70">
        <v>9</v>
      </c>
      <c r="G120" s="71">
        <f>SUM(D120:F120)</f>
        <v>15</v>
      </c>
      <c r="H120" s="70">
        <v>16</v>
      </c>
      <c r="I120" s="70">
        <v>12</v>
      </c>
      <c r="J120" s="70">
        <v>17</v>
      </c>
      <c r="K120" s="70">
        <v>12</v>
      </c>
      <c r="L120" s="70">
        <v>9</v>
      </c>
      <c r="M120" s="70">
        <v>7</v>
      </c>
      <c r="N120" s="71">
        <f>SUM(H120:M120)</f>
        <v>73</v>
      </c>
      <c r="O120" s="70">
        <v>14</v>
      </c>
      <c r="P120" s="70">
        <v>14</v>
      </c>
      <c r="Q120" s="70">
        <v>10</v>
      </c>
      <c r="R120" s="71">
        <f>SUM(O120:Q120)</f>
        <v>38</v>
      </c>
      <c r="S120" s="70">
        <f>G120+N120+R120</f>
        <v>126</v>
      </c>
      <c r="U120" s="55"/>
      <c r="V120" s="55"/>
      <c r="W120" s="55"/>
      <c r="X120" s="55"/>
      <c r="Y120" s="55"/>
      <c r="Z120" s="55"/>
      <c r="AA120" s="55"/>
      <c r="AB120" s="54"/>
    </row>
    <row r="121" spans="1:28" ht="19.5">
      <c r="A121" s="57"/>
      <c r="B121" s="50"/>
      <c r="C121" s="51" t="s">
        <v>3</v>
      </c>
      <c r="D121" s="48">
        <v>0</v>
      </c>
      <c r="E121" s="71">
        <f>SUM(E119:E120)</f>
        <v>21</v>
      </c>
      <c r="F121" s="71">
        <f t="shared" ref="F121:R121" si="27">SUM(F119:F120)</f>
        <v>25</v>
      </c>
      <c r="G121" s="71">
        <f>SUM(G119:G120)</f>
        <v>46</v>
      </c>
      <c r="H121" s="71">
        <f t="shared" si="27"/>
        <v>46</v>
      </c>
      <c r="I121" s="71">
        <f t="shared" si="27"/>
        <v>25</v>
      </c>
      <c r="J121" s="71">
        <f t="shared" si="27"/>
        <v>33</v>
      </c>
      <c r="K121" s="71">
        <f t="shared" si="27"/>
        <v>28</v>
      </c>
      <c r="L121" s="71">
        <f t="shared" si="27"/>
        <v>23</v>
      </c>
      <c r="M121" s="71">
        <f t="shared" si="27"/>
        <v>25</v>
      </c>
      <c r="N121" s="71">
        <f t="shared" si="27"/>
        <v>180</v>
      </c>
      <c r="O121" s="71">
        <f t="shared" si="27"/>
        <v>38</v>
      </c>
      <c r="P121" s="71">
        <f t="shared" si="27"/>
        <v>24</v>
      </c>
      <c r="Q121" s="71">
        <f t="shared" si="27"/>
        <v>24</v>
      </c>
      <c r="R121" s="71">
        <f t="shared" si="27"/>
        <v>86</v>
      </c>
      <c r="S121" s="71">
        <f>G121+N121+R121</f>
        <v>312</v>
      </c>
      <c r="U121" s="54"/>
      <c r="V121" s="54"/>
      <c r="W121" s="54"/>
      <c r="X121" s="54"/>
      <c r="Y121" s="54"/>
      <c r="Z121" s="54"/>
      <c r="AA121" s="54"/>
      <c r="AB121" s="54"/>
    </row>
    <row r="122" spans="1:28" ht="19.5">
      <c r="A122" s="58"/>
      <c r="B122" s="52"/>
      <c r="C122" s="53" t="s">
        <v>4</v>
      </c>
      <c r="D122" s="48">
        <v>0</v>
      </c>
      <c r="E122" s="70">
        <v>1</v>
      </c>
      <c r="F122" s="70">
        <v>1</v>
      </c>
      <c r="G122" s="71">
        <f>SUM(E122:F122)</f>
        <v>2</v>
      </c>
      <c r="H122" s="70">
        <v>1</v>
      </c>
      <c r="I122" s="70">
        <v>1</v>
      </c>
      <c r="J122" s="70">
        <v>1</v>
      </c>
      <c r="K122" s="70">
        <v>1</v>
      </c>
      <c r="L122" s="70">
        <v>1</v>
      </c>
      <c r="M122" s="70">
        <v>1</v>
      </c>
      <c r="N122" s="71">
        <f>SUM(H122:M122)</f>
        <v>6</v>
      </c>
      <c r="O122" s="70">
        <v>1</v>
      </c>
      <c r="P122" s="70">
        <v>1</v>
      </c>
      <c r="Q122" s="70">
        <v>1</v>
      </c>
      <c r="R122" s="71">
        <f>SUM(O122:Q122)</f>
        <v>3</v>
      </c>
      <c r="S122" s="70">
        <f>SUM(G122+N122+R122)</f>
        <v>11</v>
      </c>
    </row>
    <row r="123" spans="1:28" ht="19.5">
      <c r="A123" s="56">
        <v>29</v>
      </c>
      <c r="B123" s="47" t="s">
        <v>95</v>
      </c>
      <c r="C123" s="48" t="s">
        <v>182</v>
      </c>
      <c r="D123" s="48">
        <v>0</v>
      </c>
      <c r="E123" s="70">
        <v>8</v>
      </c>
      <c r="F123" s="70">
        <v>7</v>
      </c>
      <c r="G123" s="71">
        <f>SUM(E123:F123)</f>
        <v>15</v>
      </c>
      <c r="H123" s="70">
        <v>10</v>
      </c>
      <c r="I123" s="70">
        <v>3</v>
      </c>
      <c r="J123" s="70">
        <v>3</v>
      </c>
      <c r="K123" s="70">
        <v>2</v>
      </c>
      <c r="L123" s="70">
        <v>4</v>
      </c>
      <c r="M123" s="70">
        <v>6</v>
      </c>
      <c r="N123" s="71">
        <f>SUM(H123:M123)</f>
        <v>28</v>
      </c>
      <c r="O123" s="70">
        <v>0</v>
      </c>
      <c r="P123" s="70">
        <v>0</v>
      </c>
      <c r="Q123" s="70">
        <v>0</v>
      </c>
      <c r="R123" s="71">
        <f>SUM(O123:Q123)</f>
        <v>0</v>
      </c>
      <c r="S123" s="70">
        <f>G123+N123+R123</f>
        <v>43</v>
      </c>
      <c r="U123" s="55"/>
      <c r="V123" s="55"/>
      <c r="W123" s="55"/>
      <c r="X123" s="55"/>
      <c r="Y123" s="55"/>
      <c r="Z123" s="55"/>
    </row>
    <row r="124" spans="1:28" ht="19.5">
      <c r="A124" s="57"/>
      <c r="B124" s="50" t="s">
        <v>96</v>
      </c>
      <c r="C124" s="48" t="s">
        <v>183</v>
      </c>
      <c r="D124" s="48">
        <v>0</v>
      </c>
      <c r="E124" s="70">
        <v>5</v>
      </c>
      <c r="F124" s="70">
        <v>4</v>
      </c>
      <c r="G124" s="71">
        <f>SUM(E124:F124)</f>
        <v>9</v>
      </c>
      <c r="H124" s="70">
        <v>6</v>
      </c>
      <c r="I124" s="70">
        <v>5</v>
      </c>
      <c r="J124" s="70">
        <v>2</v>
      </c>
      <c r="K124" s="70">
        <v>7</v>
      </c>
      <c r="L124" s="70">
        <v>5</v>
      </c>
      <c r="M124" s="70">
        <v>3</v>
      </c>
      <c r="N124" s="71">
        <f>SUM(H124:M124)</f>
        <v>28</v>
      </c>
      <c r="O124" s="70">
        <v>0</v>
      </c>
      <c r="P124" s="70">
        <v>0</v>
      </c>
      <c r="Q124" s="70">
        <v>0</v>
      </c>
      <c r="R124" s="71">
        <f>SUM(O124:Q124)</f>
        <v>0</v>
      </c>
      <c r="S124" s="70">
        <f>G124+N124+R124</f>
        <v>37</v>
      </c>
      <c r="U124" s="55"/>
      <c r="V124" s="55"/>
      <c r="W124" s="55"/>
      <c r="X124" s="55"/>
      <c r="Y124" s="55"/>
      <c r="Z124" s="55"/>
    </row>
    <row r="125" spans="1:28" ht="19.5">
      <c r="A125" s="57"/>
      <c r="B125" s="50"/>
      <c r="C125" s="51" t="s">
        <v>3</v>
      </c>
      <c r="D125" s="48">
        <v>0</v>
      </c>
      <c r="E125" s="71">
        <f>SUM(E123:E124)</f>
        <v>13</v>
      </c>
      <c r="F125" s="71">
        <f t="shared" ref="F125:R125" si="28">SUM(F123:F124)</f>
        <v>11</v>
      </c>
      <c r="G125" s="71">
        <f t="shared" si="28"/>
        <v>24</v>
      </c>
      <c r="H125" s="71">
        <f t="shared" si="28"/>
        <v>16</v>
      </c>
      <c r="I125" s="71">
        <f t="shared" si="28"/>
        <v>8</v>
      </c>
      <c r="J125" s="71">
        <f t="shared" si="28"/>
        <v>5</v>
      </c>
      <c r="K125" s="71">
        <f t="shared" si="28"/>
        <v>9</v>
      </c>
      <c r="L125" s="71">
        <f t="shared" si="28"/>
        <v>9</v>
      </c>
      <c r="M125" s="71">
        <f t="shared" si="28"/>
        <v>9</v>
      </c>
      <c r="N125" s="71">
        <f t="shared" si="28"/>
        <v>56</v>
      </c>
      <c r="O125" s="71">
        <f t="shared" si="28"/>
        <v>0</v>
      </c>
      <c r="P125" s="71">
        <f t="shared" si="28"/>
        <v>0</v>
      </c>
      <c r="Q125" s="71">
        <f t="shared" si="28"/>
        <v>0</v>
      </c>
      <c r="R125" s="71">
        <f t="shared" si="28"/>
        <v>0</v>
      </c>
      <c r="S125" s="71">
        <f>G125+N125+R125</f>
        <v>80</v>
      </c>
      <c r="U125" s="54"/>
      <c r="V125" s="54"/>
      <c r="W125" s="54"/>
      <c r="X125" s="54"/>
      <c r="Y125" s="54"/>
      <c r="Z125" s="54"/>
    </row>
    <row r="126" spans="1:28" ht="19.5">
      <c r="A126" s="58"/>
      <c r="B126" s="52"/>
      <c r="C126" s="53" t="s">
        <v>4</v>
      </c>
      <c r="D126" s="48">
        <v>0</v>
      </c>
      <c r="E126" s="70">
        <v>1</v>
      </c>
      <c r="F126" s="70">
        <v>0</v>
      </c>
      <c r="G126" s="71">
        <f>SUM(E126:F126)</f>
        <v>1</v>
      </c>
      <c r="H126" s="70">
        <v>1</v>
      </c>
      <c r="I126" s="70">
        <v>1</v>
      </c>
      <c r="J126" s="70">
        <v>1</v>
      </c>
      <c r="K126" s="70">
        <v>1</v>
      </c>
      <c r="L126" s="70">
        <v>1</v>
      </c>
      <c r="M126" s="70">
        <v>1</v>
      </c>
      <c r="N126" s="71">
        <f>SUM(H126:M126)</f>
        <v>6</v>
      </c>
      <c r="O126" s="70">
        <v>0</v>
      </c>
      <c r="P126" s="70">
        <v>0</v>
      </c>
      <c r="Q126" s="70">
        <v>0</v>
      </c>
      <c r="R126" s="71">
        <v>0</v>
      </c>
      <c r="S126" s="70">
        <f>SUM(G126+N126+R126)</f>
        <v>7</v>
      </c>
    </row>
    <row r="127" spans="1:28" ht="19.5">
      <c r="A127" s="56">
        <v>30</v>
      </c>
      <c r="B127" s="47" t="s">
        <v>22</v>
      </c>
      <c r="C127" s="48" t="s">
        <v>182</v>
      </c>
      <c r="D127" s="48">
        <v>0</v>
      </c>
      <c r="E127" s="70">
        <v>5</v>
      </c>
      <c r="F127" s="70">
        <v>12</v>
      </c>
      <c r="G127" s="70">
        <f>SUM(E127:F127)</f>
        <v>17</v>
      </c>
      <c r="H127" s="70">
        <v>4</v>
      </c>
      <c r="I127" s="70">
        <v>9</v>
      </c>
      <c r="J127" s="70">
        <v>6</v>
      </c>
      <c r="K127" s="70">
        <v>6</v>
      </c>
      <c r="L127" s="70">
        <v>6</v>
      </c>
      <c r="M127" s="70">
        <v>5</v>
      </c>
      <c r="N127" s="70">
        <f>SUM(H127:M127)</f>
        <v>36</v>
      </c>
      <c r="O127" s="70">
        <v>0</v>
      </c>
      <c r="P127" s="70">
        <v>0</v>
      </c>
      <c r="Q127" s="70">
        <v>0</v>
      </c>
      <c r="R127" s="70">
        <f>SUM(O127:Q127)</f>
        <v>0</v>
      </c>
      <c r="S127" s="70">
        <f>G127+N127+R127</f>
        <v>53</v>
      </c>
      <c r="U127" s="55"/>
      <c r="V127" s="55"/>
      <c r="W127" s="55"/>
      <c r="X127" s="55"/>
      <c r="Y127" s="55"/>
      <c r="Z127" s="55"/>
      <c r="AA127" s="54"/>
    </row>
    <row r="128" spans="1:28" ht="19.5">
      <c r="A128" s="57"/>
      <c r="B128" s="50" t="s">
        <v>23</v>
      </c>
      <c r="C128" s="48" t="s">
        <v>183</v>
      </c>
      <c r="D128" s="48">
        <v>0</v>
      </c>
      <c r="E128" s="70">
        <v>5</v>
      </c>
      <c r="F128" s="70">
        <v>6</v>
      </c>
      <c r="G128" s="70">
        <f>SUM(E128:F128)</f>
        <v>11</v>
      </c>
      <c r="H128" s="70">
        <v>10</v>
      </c>
      <c r="I128" s="70">
        <v>5</v>
      </c>
      <c r="J128" s="70">
        <v>8</v>
      </c>
      <c r="K128" s="70">
        <v>2</v>
      </c>
      <c r="L128" s="70">
        <v>6</v>
      </c>
      <c r="M128" s="70">
        <v>6</v>
      </c>
      <c r="N128" s="70">
        <f>SUM(H128:M128)</f>
        <v>37</v>
      </c>
      <c r="O128" s="70">
        <v>0</v>
      </c>
      <c r="P128" s="70">
        <v>0</v>
      </c>
      <c r="Q128" s="70">
        <v>0</v>
      </c>
      <c r="R128" s="70">
        <f>SUM(O128:Q128)</f>
        <v>0</v>
      </c>
      <c r="S128" s="70">
        <f>G128+N128+R128</f>
        <v>48</v>
      </c>
      <c r="U128" s="55"/>
      <c r="V128" s="55"/>
      <c r="W128" s="55"/>
      <c r="X128" s="55"/>
      <c r="Y128" s="55"/>
      <c r="Z128" s="55"/>
      <c r="AA128" s="54"/>
    </row>
    <row r="129" spans="1:28" ht="19.5">
      <c r="A129" s="57"/>
      <c r="B129" s="50"/>
      <c r="C129" s="51" t="s">
        <v>3</v>
      </c>
      <c r="D129" s="48">
        <v>0</v>
      </c>
      <c r="E129" s="71">
        <f>SUM(E127:E128)</f>
        <v>10</v>
      </c>
      <c r="F129" s="71">
        <f t="shared" ref="F129:R129" si="29">SUM(F127:F128)</f>
        <v>18</v>
      </c>
      <c r="G129" s="71">
        <f t="shared" si="29"/>
        <v>28</v>
      </c>
      <c r="H129" s="71">
        <f t="shared" si="29"/>
        <v>14</v>
      </c>
      <c r="I129" s="71">
        <f t="shared" si="29"/>
        <v>14</v>
      </c>
      <c r="J129" s="71">
        <f t="shared" si="29"/>
        <v>14</v>
      </c>
      <c r="K129" s="71">
        <f t="shared" si="29"/>
        <v>8</v>
      </c>
      <c r="L129" s="71">
        <f t="shared" si="29"/>
        <v>12</v>
      </c>
      <c r="M129" s="71">
        <f t="shared" si="29"/>
        <v>11</v>
      </c>
      <c r="N129" s="71">
        <f t="shared" si="29"/>
        <v>73</v>
      </c>
      <c r="O129" s="71">
        <f t="shared" si="29"/>
        <v>0</v>
      </c>
      <c r="P129" s="71">
        <f t="shared" si="29"/>
        <v>0</v>
      </c>
      <c r="Q129" s="71">
        <f t="shared" si="29"/>
        <v>0</v>
      </c>
      <c r="R129" s="71">
        <f t="shared" si="29"/>
        <v>0</v>
      </c>
      <c r="S129" s="71">
        <f>G129+N129+R129</f>
        <v>101</v>
      </c>
      <c r="U129" s="54"/>
      <c r="V129" s="54"/>
      <c r="W129" s="54"/>
      <c r="X129" s="54"/>
      <c r="Y129" s="54"/>
      <c r="Z129" s="54"/>
      <c r="AA129" s="54"/>
    </row>
    <row r="130" spans="1:28" ht="19.5">
      <c r="A130" s="58"/>
      <c r="B130" s="52"/>
      <c r="C130" s="53" t="s">
        <v>4</v>
      </c>
      <c r="D130" s="48">
        <v>0</v>
      </c>
      <c r="E130" s="70">
        <v>1</v>
      </c>
      <c r="F130" s="70">
        <v>1</v>
      </c>
      <c r="G130" s="70">
        <f>SUM(E130:F130)</f>
        <v>2</v>
      </c>
      <c r="H130" s="70">
        <v>1</v>
      </c>
      <c r="I130" s="70">
        <v>1</v>
      </c>
      <c r="J130" s="70">
        <v>1</v>
      </c>
      <c r="K130" s="70">
        <v>1</v>
      </c>
      <c r="L130" s="70">
        <v>1</v>
      </c>
      <c r="M130" s="70">
        <v>1</v>
      </c>
      <c r="N130" s="70">
        <f>SUM(H130:M130)</f>
        <v>6</v>
      </c>
      <c r="O130" s="70">
        <v>0</v>
      </c>
      <c r="P130" s="70">
        <v>0</v>
      </c>
      <c r="Q130" s="70">
        <v>0</v>
      </c>
      <c r="R130" s="70">
        <v>0</v>
      </c>
      <c r="S130" s="70">
        <f>SUM(G130+N130+R130)</f>
        <v>8</v>
      </c>
      <c r="U130" s="54"/>
      <c r="V130" s="54"/>
      <c r="W130" s="54"/>
      <c r="X130" s="54"/>
      <c r="Y130" s="54"/>
      <c r="Z130" s="54"/>
      <c r="AA130" s="54"/>
    </row>
    <row r="131" spans="1:28" ht="19.5">
      <c r="A131" s="56">
        <v>31</v>
      </c>
      <c r="B131" s="47" t="s">
        <v>18</v>
      </c>
      <c r="C131" s="48" t="s">
        <v>182</v>
      </c>
      <c r="D131" s="48">
        <v>0</v>
      </c>
      <c r="E131" s="70">
        <v>4</v>
      </c>
      <c r="F131" s="70">
        <v>8</v>
      </c>
      <c r="G131" s="71">
        <f>SUM(E131:F131)</f>
        <v>12</v>
      </c>
      <c r="H131" s="70">
        <v>6</v>
      </c>
      <c r="I131" s="70">
        <v>7</v>
      </c>
      <c r="J131" s="70">
        <v>4</v>
      </c>
      <c r="K131" s="70">
        <v>5</v>
      </c>
      <c r="L131" s="70">
        <v>2</v>
      </c>
      <c r="M131" s="70">
        <v>4</v>
      </c>
      <c r="N131" s="71">
        <f>SUM(H131:M131)</f>
        <v>28</v>
      </c>
      <c r="O131" s="70">
        <v>0</v>
      </c>
      <c r="P131" s="70">
        <v>0</v>
      </c>
      <c r="Q131" s="70">
        <v>0</v>
      </c>
      <c r="R131" s="71">
        <f>SUM(O131:Q131)</f>
        <v>0</v>
      </c>
      <c r="S131" s="70">
        <f>G131+N131+R131</f>
        <v>40</v>
      </c>
      <c r="U131" s="55"/>
      <c r="V131" s="55"/>
      <c r="W131" s="55"/>
      <c r="X131" s="55"/>
      <c r="Y131" s="55"/>
      <c r="Z131" s="55"/>
      <c r="AA131" s="55"/>
    </row>
    <row r="132" spans="1:28" ht="19.5">
      <c r="A132" s="57"/>
      <c r="B132" s="50" t="s">
        <v>19</v>
      </c>
      <c r="C132" s="48" t="s">
        <v>183</v>
      </c>
      <c r="D132" s="48">
        <v>0</v>
      </c>
      <c r="E132" s="70">
        <v>10</v>
      </c>
      <c r="F132" s="70">
        <v>8</v>
      </c>
      <c r="G132" s="71">
        <f>SUM(E132:F132)</f>
        <v>18</v>
      </c>
      <c r="H132" s="70">
        <v>5</v>
      </c>
      <c r="I132" s="70">
        <v>5</v>
      </c>
      <c r="J132" s="70">
        <v>6</v>
      </c>
      <c r="K132" s="70">
        <v>3</v>
      </c>
      <c r="L132" s="70">
        <v>7</v>
      </c>
      <c r="M132" s="70">
        <v>6</v>
      </c>
      <c r="N132" s="71">
        <f>SUM(H132:M132)</f>
        <v>32</v>
      </c>
      <c r="O132" s="70">
        <v>0</v>
      </c>
      <c r="P132" s="70">
        <v>0</v>
      </c>
      <c r="Q132" s="70">
        <v>0</v>
      </c>
      <c r="R132" s="71">
        <f>SUM(O132:Q132)</f>
        <v>0</v>
      </c>
      <c r="S132" s="70">
        <f>G132+N132+R132</f>
        <v>50</v>
      </c>
      <c r="U132" s="55"/>
      <c r="V132" s="55"/>
      <c r="W132" s="55"/>
      <c r="X132" s="55"/>
      <c r="Y132" s="55"/>
      <c r="Z132" s="55"/>
      <c r="AA132" s="55"/>
    </row>
    <row r="133" spans="1:28" ht="19.5">
      <c r="A133" s="57"/>
      <c r="B133" s="50"/>
      <c r="C133" s="51" t="s">
        <v>3</v>
      </c>
      <c r="D133" s="48">
        <v>0</v>
      </c>
      <c r="E133" s="71">
        <f>SUM(E131:E132)</f>
        <v>14</v>
      </c>
      <c r="F133" s="71">
        <f t="shared" ref="F133:R133" si="30">SUM(F131:F132)</f>
        <v>16</v>
      </c>
      <c r="G133" s="71">
        <f t="shared" si="30"/>
        <v>30</v>
      </c>
      <c r="H133" s="71">
        <f t="shared" si="30"/>
        <v>11</v>
      </c>
      <c r="I133" s="71">
        <f t="shared" si="30"/>
        <v>12</v>
      </c>
      <c r="J133" s="71">
        <f t="shared" si="30"/>
        <v>10</v>
      </c>
      <c r="K133" s="71">
        <f t="shared" si="30"/>
        <v>8</v>
      </c>
      <c r="L133" s="71">
        <f t="shared" si="30"/>
        <v>9</v>
      </c>
      <c r="M133" s="71">
        <f t="shared" si="30"/>
        <v>10</v>
      </c>
      <c r="N133" s="71">
        <f t="shared" si="30"/>
        <v>60</v>
      </c>
      <c r="O133" s="71">
        <f t="shared" si="30"/>
        <v>0</v>
      </c>
      <c r="P133" s="71">
        <f t="shared" si="30"/>
        <v>0</v>
      </c>
      <c r="Q133" s="71">
        <f t="shared" si="30"/>
        <v>0</v>
      </c>
      <c r="R133" s="71">
        <f t="shared" si="30"/>
        <v>0</v>
      </c>
      <c r="S133" s="71">
        <f>G133+N133+R133</f>
        <v>90</v>
      </c>
      <c r="U133" s="54"/>
      <c r="V133" s="54"/>
      <c r="W133" s="54"/>
      <c r="X133" s="54"/>
      <c r="Y133" s="54"/>
      <c r="Z133" s="54"/>
      <c r="AA133" s="54"/>
    </row>
    <row r="134" spans="1:28" ht="19.5">
      <c r="A134" s="58"/>
      <c r="B134" s="52"/>
      <c r="C134" s="53" t="s">
        <v>4</v>
      </c>
      <c r="D134" s="48">
        <v>0</v>
      </c>
      <c r="E134" s="70">
        <v>1</v>
      </c>
      <c r="F134" s="70">
        <v>1</v>
      </c>
      <c r="G134" s="71">
        <f>SUM(E134:F134)</f>
        <v>2</v>
      </c>
      <c r="H134" s="70">
        <v>1</v>
      </c>
      <c r="I134" s="70">
        <v>1</v>
      </c>
      <c r="J134" s="70">
        <v>1</v>
      </c>
      <c r="K134" s="70">
        <v>1</v>
      </c>
      <c r="L134" s="70">
        <v>1</v>
      </c>
      <c r="M134" s="70">
        <v>1</v>
      </c>
      <c r="N134" s="71">
        <f>SUM(H134:M134)</f>
        <v>6</v>
      </c>
      <c r="O134" s="70">
        <v>0</v>
      </c>
      <c r="P134" s="70">
        <v>0</v>
      </c>
      <c r="Q134" s="70">
        <v>0</v>
      </c>
      <c r="R134" s="71">
        <v>0</v>
      </c>
      <c r="S134" s="70">
        <f>SUM(G134+N134+R134)</f>
        <v>8</v>
      </c>
      <c r="U134" s="54"/>
      <c r="V134" s="54"/>
      <c r="W134" s="54"/>
      <c r="X134" s="54"/>
      <c r="Y134" s="54"/>
      <c r="Z134" s="54"/>
      <c r="AA134" s="54"/>
    </row>
    <row r="135" spans="1:28" ht="19.5">
      <c r="A135" s="83">
        <v>32</v>
      </c>
      <c r="B135" s="47" t="s">
        <v>97</v>
      </c>
      <c r="C135" s="48" t="s">
        <v>182</v>
      </c>
      <c r="D135" s="48">
        <v>0</v>
      </c>
      <c r="E135" s="70">
        <v>9</v>
      </c>
      <c r="F135" s="70">
        <v>10</v>
      </c>
      <c r="G135" s="70">
        <f>SUM(E135:F135)</f>
        <v>19</v>
      </c>
      <c r="H135" s="70">
        <v>6</v>
      </c>
      <c r="I135" s="70">
        <v>4</v>
      </c>
      <c r="J135" s="70">
        <v>4</v>
      </c>
      <c r="K135" s="70">
        <v>5</v>
      </c>
      <c r="L135" s="70">
        <v>9</v>
      </c>
      <c r="M135" s="70">
        <v>7</v>
      </c>
      <c r="N135" s="70">
        <f>SUM(H135:M135)</f>
        <v>35</v>
      </c>
      <c r="O135" s="70">
        <v>0</v>
      </c>
      <c r="P135" s="70">
        <v>0</v>
      </c>
      <c r="Q135" s="70">
        <v>0</v>
      </c>
      <c r="R135" s="70">
        <f>SUM(O135:Q135)</f>
        <v>0</v>
      </c>
      <c r="S135" s="70">
        <f>G135+N135+R135</f>
        <v>54</v>
      </c>
      <c r="U135" s="55"/>
      <c r="V135" s="55"/>
      <c r="W135" s="55"/>
      <c r="X135" s="55"/>
      <c r="Y135" s="55"/>
      <c r="Z135" s="55"/>
      <c r="AA135" s="54"/>
    </row>
    <row r="136" spans="1:28" ht="19.5">
      <c r="A136" s="84"/>
      <c r="B136" s="50" t="s">
        <v>98</v>
      </c>
      <c r="C136" s="48" t="s">
        <v>183</v>
      </c>
      <c r="D136" s="48">
        <v>0</v>
      </c>
      <c r="E136" s="70">
        <v>5</v>
      </c>
      <c r="F136" s="70">
        <v>4</v>
      </c>
      <c r="G136" s="70">
        <f>SUM(E136:F136)</f>
        <v>9</v>
      </c>
      <c r="H136" s="70">
        <v>5</v>
      </c>
      <c r="I136" s="70">
        <v>4</v>
      </c>
      <c r="J136" s="70">
        <v>7</v>
      </c>
      <c r="K136" s="70">
        <v>0</v>
      </c>
      <c r="L136" s="70">
        <v>4</v>
      </c>
      <c r="M136" s="70">
        <v>2</v>
      </c>
      <c r="N136" s="70">
        <f>SUM(H136:M136)</f>
        <v>22</v>
      </c>
      <c r="O136" s="70">
        <v>0</v>
      </c>
      <c r="P136" s="70">
        <v>0</v>
      </c>
      <c r="Q136" s="70">
        <v>0</v>
      </c>
      <c r="R136" s="70">
        <f>SUM(O136:Q136)</f>
        <v>0</v>
      </c>
      <c r="S136" s="70">
        <f>G136+N136+R136</f>
        <v>31</v>
      </c>
      <c r="U136" s="55"/>
      <c r="V136" s="55"/>
      <c r="W136" s="55"/>
      <c r="X136" s="55"/>
      <c r="Y136" s="55"/>
      <c r="Z136" s="55"/>
      <c r="AA136" s="54"/>
    </row>
    <row r="137" spans="1:28" ht="19.5">
      <c r="A137" s="84"/>
      <c r="B137" s="50"/>
      <c r="C137" s="51" t="s">
        <v>3</v>
      </c>
      <c r="D137" s="48">
        <v>0</v>
      </c>
      <c r="E137" s="71">
        <f>SUM(E135:E136)</f>
        <v>14</v>
      </c>
      <c r="F137" s="71">
        <f t="shared" ref="F137:R137" si="31">SUM(F135:F136)</f>
        <v>14</v>
      </c>
      <c r="G137" s="71">
        <f t="shared" si="31"/>
        <v>28</v>
      </c>
      <c r="H137" s="71">
        <f t="shared" si="31"/>
        <v>11</v>
      </c>
      <c r="I137" s="71">
        <f t="shared" si="31"/>
        <v>8</v>
      </c>
      <c r="J137" s="71">
        <f t="shared" si="31"/>
        <v>11</v>
      </c>
      <c r="K137" s="71">
        <f t="shared" si="31"/>
        <v>5</v>
      </c>
      <c r="L137" s="71">
        <f t="shared" si="31"/>
        <v>13</v>
      </c>
      <c r="M137" s="71">
        <f t="shared" si="31"/>
        <v>9</v>
      </c>
      <c r="N137" s="71">
        <f t="shared" si="31"/>
        <v>57</v>
      </c>
      <c r="O137" s="71">
        <f t="shared" si="31"/>
        <v>0</v>
      </c>
      <c r="P137" s="71">
        <f t="shared" si="31"/>
        <v>0</v>
      </c>
      <c r="Q137" s="71">
        <f t="shared" si="31"/>
        <v>0</v>
      </c>
      <c r="R137" s="71">
        <f t="shared" si="31"/>
        <v>0</v>
      </c>
      <c r="S137" s="71">
        <f>G137+N137+R137</f>
        <v>85</v>
      </c>
      <c r="U137" s="54"/>
      <c r="V137" s="54"/>
      <c r="W137" s="54"/>
      <c r="X137" s="54"/>
      <c r="Y137" s="54"/>
      <c r="Z137" s="54"/>
      <c r="AA137" s="54"/>
    </row>
    <row r="138" spans="1:28" ht="19.5">
      <c r="A138" s="85"/>
      <c r="B138" s="52"/>
      <c r="C138" s="53" t="s">
        <v>4</v>
      </c>
      <c r="D138" s="48">
        <v>0</v>
      </c>
      <c r="E138" s="70">
        <v>1</v>
      </c>
      <c r="F138" s="70">
        <v>1</v>
      </c>
      <c r="G138" s="70">
        <f>SUM(E138:F138)</f>
        <v>2</v>
      </c>
      <c r="H138" s="70">
        <v>1</v>
      </c>
      <c r="I138" s="70">
        <v>1</v>
      </c>
      <c r="J138" s="70">
        <v>1</v>
      </c>
      <c r="K138" s="70">
        <v>1</v>
      </c>
      <c r="L138" s="70">
        <v>1</v>
      </c>
      <c r="M138" s="70">
        <v>1</v>
      </c>
      <c r="N138" s="70">
        <f>SUM(H138:M138)</f>
        <v>6</v>
      </c>
      <c r="O138" s="70">
        <v>0</v>
      </c>
      <c r="P138" s="70">
        <v>0</v>
      </c>
      <c r="Q138" s="70">
        <v>0</v>
      </c>
      <c r="R138" s="70">
        <v>0</v>
      </c>
      <c r="S138" s="70">
        <f>SUM(G138+N138+R138)</f>
        <v>8</v>
      </c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>
      <c r="A139" s="83">
        <v>33</v>
      </c>
      <c r="B139" s="47" t="s">
        <v>20</v>
      </c>
      <c r="C139" s="48" t="s">
        <v>182</v>
      </c>
      <c r="D139" s="48">
        <v>0</v>
      </c>
      <c r="E139" s="70">
        <v>11</v>
      </c>
      <c r="F139" s="70">
        <v>9</v>
      </c>
      <c r="G139" s="71">
        <f>SUM(E139:F139)</f>
        <v>20</v>
      </c>
      <c r="H139" s="70">
        <v>8</v>
      </c>
      <c r="I139" s="70">
        <v>4</v>
      </c>
      <c r="J139" s="70">
        <v>4</v>
      </c>
      <c r="K139" s="70">
        <v>6</v>
      </c>
      <c r="L139" s="70">
        <v>5</v>
      </c>
      <c r="M139" s="70">
        <v>9</v>
      </c>
      <c r="N139" s="71">
        <f>SUM(H139:M139)</f>
        <v>36</v>
      </c>
      <c r="O139" s="70">
        <v>0</v>
      </c>
      <c r="P139" s="70">
        <v>0</v>
      </c>
      <c r="Q139" s="70">
        <v>0</v>
      </c>
      <c r="R139" s="71">
        <f>SUM(O139:Q139)</f>
        <v>0</v>
      </c>
      <c r="S139" s="70">
        <f>G139+N139+R139</f>
        <v>56</v>
      </c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>
      <c r="A140" s="84"/>
      <c r="B140" s="50" t="s">
        <v>21</v>
      </c>
      <c r="C140" s="48" t="s">
        <v>183</v>
      </c>
      <c r="D140" s="48">
        <v>0</v>
      </c>
      <c r="E140" s="70">
        <v>12</v>
      </c>
      <c r="F140" s="70">
        <v>6</v>
      </c>
      <c r="G140" s="71">
        <f>SUM(E140:F140)</f>
        <v>18</v>
      </c>
      <c r="H140" s="70">
        <v>8</v>
      </c>
      <c r="I140" s="70">
        <v>12</v>
      </c>
      <c r="J140" s="70">
        <v>5</v>
      </c>
      <c r="K140" s="70">
        <v>7</v>
      </c>
      <c r="L140" s="70">
        <v>6</v>
      </c>
      <c r="M140" s="70">
        <v>7</v>
      </c>
      <c r="N140" s="71">
        <f>SUM(H140:M140)</f>
        <v>45</v>
      </c>
      <c r="O140" s="70">
        <v>0</v>
      </c>
      <c r="P140" s="70">
        <v>0</v>
      </c>
      <c r="Q140" s="70">
        <v>0</v>
      </c>
      <c r="R140" s="71">
        <f>SUM(O140:Q140)</f>
        <v>0</v>
      </c>
      <c r="S140" s="70">
        <f>G140+N140+R140</f>
        <v>63</v>
      </c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>
      <c r="A141" s="84"/>
      <c r="B141" s="50"/>
      <c r="C141" s="51" t="s">
        <v>3</v>
      </c>
      <c r="D141" s="48">
        <v>0</v>
      </c>
      <c r="E141" s="71">
        <f>SUM(E139:E140)</f>
        <v>23</v>
      </c>
      <c r="F141" s="71">
        <f t="shared" ref="F141:R141" si="32">SUM(F139:F140)</f>
        <v>15</v>
      </c>
      <c r="G141" s="71">
        <f t="shared" si="32"/>
        <v>38</v>
      </c>
      <c r="H141" s="71">
        <f t="shared" si="32"/>
        <v>16</v>
      </c>
      <c r="I141" s="71">
        <f t="shared" si="32"/>
        <v>16</v>
      </c>
      <c r="J141" s="71">
        <f t="shared" si="32"/>
        <v>9</v>
      </c>
      <c r="K141" s="71">
        <f t="shared" si="32"/>
        <v>13</v>
      </c>
      <c r="L141" s="71">
        <f t="shared" si="32"/>
        <v>11</v>
      </c>
      <c r="M141" s="71">
        <f t="shared" si="32"/>
        <v>16</v>
      </c>
      <c r="N141" s="71">
        <f t="shared" si="32"/>
        <v>81</v>
      </c>
      <c r="O141" s="71">
        <f t="shared" si="32"/>
        <v>0</v>
      </c>
      <c r="P141" s="71">
        <f t="shared" si="32"/>
        <v>0</v>
      </c>
      <c r="Q141" s="71">
        <f t="shared" si="32"/>
        <v>0</v>
      </c>
      <c r="R141" s="71">
        <f t="shared" si="32"/>
        <v>0</v>
      </c>
      <c r="S141" s="71">
        <f>G141+N141+R141</f>
        <v>119</v>
      </c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>
      <c r="A142" s="85"/>
      <c r="B142" s="52"/>
      <c r="C142" s="53" t="s">
        <v>4</v>
      </c>
      <c r="D142" s="48">
        <v>0</v>
      </c>
      <c r="E142" s="70">
        <v>1</v>
      </c>
      <c r="F142" s="70">
        <v>1</v>
      </c>
      <c r="G142" s="71">
        <f>SUM(E142:F142)</f>
        <v>2</v>
      </c>
      <c r="H142" s="70">
        <v>1</v>
      </c>
      <c r="I142" s="70">
        <v>1</v>
      </c>
      <c r="J142" s="70">
        <v>1</v>
      </c>
      <c r="K142" s="70">
        <v>1</v>
      </c>
      <c r="L142" s="70">
        <v>1</v>
      </c>
      <c r="M142" s="70">
        <v>1</v>
      </c>
      <c r="N142" s="71">
        <f>SUM(H142:M142)</f>
        <v>6</v>
      </c>
      <c r="O142" s="70">
        <v>0</v>
      </c>
      <c r="P142" s="70">
        <v>0</v>
      </c>
      <c r="Q142" s="70">
        <v>0</v>
      </c>
      <c r="R142" s="71">
        <v>0</v>
      </c>
      <c r="S142" s="70">
        <f>SUM(G142+N142+R142)</f>
        <v>8</v>
      </c>
      <c r="U142" s="65"/>
      <c r="V142" s="65"/>
      <c r="W142" s="65"/>
      <c r="X142" s="65"/>
      <c r="Y142" s="65"/>
      <c r="Z142" s="65"/>
      <c r="AA142" s="65"/>
      <c r="AB142" s="65"/>
    </row>
    <row r="143" spans="1:28" ht="19.5">
      <c r="A143" s="56">
        <v>34</v>
      </c>
      <c r="B143" s="47" t="s">
        <v>26</v>
      </c>
      <c r="C143" s="48" t="s">
        <v>182</v>
      </c>
      <c r="D143" s="48">
        <v>0</v>
      </c>
      <c r="E143" s="70">
        <v>7</v>
      </c>
      <c r="F143" s="70">
        <v>4</v>
      </c>
      <c r="G143" s="71">
        <f>SUM(E143:F143)</f>
        <v>11</v>
      </c>
      <c r="H143" s="70">
        <v>5</v>
      </c>
      <c r="I143" s="70">
        <v>3</v>
      </c>
      <c r="J143" s="70">
        <v>5</v>
      </c>
      <c r="K143" s="70">
        <v>6</v>
      </c>
      <c r="L143" s="70">
        <v>6</v>
      </c>
      <c r="M143" s="70">
        <v>5</v>
      </c>
      <c r="N143" s="71">
        <f>SUM(H143:M143)</f>
        <v>30</v>
      </c>
      <c r="O143" s="70">
        <v>0</v>
      </c>
      <c r="P143" s="70">
        <v>0</v>
      </c>
      <c r="Q143" s="70">
        <v>0</v>
      </c>
      <c r="R143" s="71">
        <f>SUM(O143:Q143)</f>
        <v>0</v>
      </c>
      <c r="S143" s="70">
        <f>G143+N143+R143</f>
        <v>41</v>
      </c>
      <c r="U143" s="55"/>
      <c r="V143" s="55"/>
      <c r="W143" s="55"/>
      <c r="X143" s="55"/>
      <c r="Y143" s="55"/>
      <c r="Z143" s="55"/>
      <c r="AA143" s="54"/>
      <c r="AB143" s="54"/>
    </row>
    <row r="144" spans="1:28" ht="19.5">
      <c r="A144" s="57"/>
      <c r="B144" s="50" t="s">
        <v>27</v>
      </c>
      <c r="C144" s="48" t="s">
        <v>183</v>
      </c>
      <c r="D144" s="48">
        <v>0</v>
      </c>
      <c r="E144" s="70">
        <v>4</v>
      </c>
      <c r="F144" s="70">
        <v>8</v>
      </c>
      <c r="G144" s="71">
        <f>SUM(E144:F144)</f>
        <v>12</v>
      </c>
      <c r="H144" s="70">
        <v>3</v>
      </c>
      <c r="I144" s="70">
        <v>5</v>
      </c>
      <c r="J144" s="70">
        <v>1</v>
      </c>
      <c r="K144" s="70">
        <v>4</v>
      </c>
      <c r="L144" s="70">
        <v>2</v>
      </c>
      <c r="M144" s="70">
        <v>2</v>
      </c>
      <c r="N144" s="71">
        <f>SUM(H144:M144)</f>
        <v>17</v>
      </c>
      <c r="O144" s="70">
        <v>0</v>
      </c>
      <c r="P144" s="70">
        <v>0</v>
      </c>
      <c r="Q144" s="70">
        <v>0</v>
      </c>
      <c r="R144" s="71">
        <f>SUM(O144:Q144)</f>
        <v>0</v>
      </c>
      <c r="S144" s="70">
        <f>G144+N144+R144</f>
        <v>29</v>
      </c>
      <c r="U144" s="55"/>
      <c r="V144" s="55"/>
      <c r="W144" s="55"/>
      <c r="X144" s="55"/>
      <c r="Y144" s="55"/>
      <c r="Z144" s="55"/>
      <c r="AA144" s="54"/>
      <c r="AB144" s="54"/>
    </row>
    <row r="145" spans="1:28" ht="19.5">
      <c r="A145" s="57"/>
      <c r="B145" s="50"/>
      <c r="C145" s="51" t="s">
        <v>3</v>
      </c>
      <c r="D145" s="48">
        <v>0</v>
      </c>
      <c r="E145" s="71">
        <f>SUM(E143:E144)</f>
        <v>11</v>
      </c>
      <c r="F145" s="71">
        <f t="shared" ref="F145:M145" si="33">SUM(F143:F144)</f>
        <v>12</v>
      </c>
      <c r="G145" s="71">
        <f t="shared" si="33"/>
        <v>23</v>
      </c>
      <c r="H145" s="71">
        <f t="shared" si="33"/>
        <v>8</v>
      </c>
      <c r="I145" s="71">
        <f t="shared" si="33"/>
        <v>8</v>
      </c>
      <c r="J145" s="71">
        <f t="shared" si="33"/>
        <v>6</v>
      </c>
      <c r="K145" s="71">
        <f t="shared" si="33"/>
        <v>10</v>
      </c>
      <c r="L145" s="71">
        <f t="shared" si="33"/>
        <v>8</v>
      </c>
      <c r="M145" s="71">
        <f t="shared" si="33"/>
        <v>7</v>
      </c>
      <c r="N145" s="71">
        <f>SUM(N143:N144)</f>
        <v>47</v>
      </c>
      <c r="O145" s="71">
        <v>0</v>
      </c>
      <c r="P145" s="71">
        <v>0</v>
      </c>
      <c r="Q145" s="71">
        <v>0</v>
      </c>
      <c r="R145" s="71">
        <f>SUM(O145:Q145)</f>
        <v>0</v>
      </c>
      <c r="S145" s="71">
        <f>G145+N145+R145</f>
        <v>70</v>
      </c>
      <c r="U145" s="54"/>
      <c r="V145" s="54"/>
      <c r="W145" s="54"/>
      <c r="X145" s="54"/>
      <c r="Y145" s="54"/>
      <c r="Z145" s="54"/>
      <c r="AA145" s="54"/>
      <c r="AB145" s="54"/>
    </row>
    <row r="146" spans="1:28" ht="19.5">
      <c r="A146" s="58"/>
      <c r="B146" s="52"/>
      <c r="C146" s="53" t="s">
        <v>4</v>
      </c>
      <c r="D146" s="48">
        <v>0</v>
      </c>
      <c r="E146" s="70">
        <v>1</v>
      </c>
      <c r="F146" s="70">
        <v>1</v>
      </c>
      <c r="G146" s="71">
        <f>SUM(E146:F146)</f>
        <v>2</v>
      </c>
      <c r="H146" s="70">
        <v>1</v>
      </c>
      <c r="I146" s="70">
        <v>1</v>
      </c>
      <c r="J146" s="70">
        <v>1</v>
      </c>
      <c r="K146" s="70">
        <v>1</v>
      </c>
      <c r="L146" s="70">
        <v>1</v>
      </c>
      <c r="M146" s="70">
        <v>1</v>
      </c>
      <c r="N146" s="71">
        <f>SUM(H146:M146)</f>
        <v>6</v>
      </c>
      <c r="O146" s="70">
        <v>0</v>
      </c>
      <c r="P146" s="70">
        <v>0</v>
      </c>
      <c r="Q146" s="70">
        <v>0</v>
      </c>
      <c r="R146" s="71">
        <v>0</v>
      </c>
      <c r="S146" s="70">
        <f>SUM(G146+N146+R146)</f>
        <v>8</v>
      </c>
      <c r="U146" s="54"/>
      <c r="V146" s="54"/>
      <c r="W146" s="54"/>
      <c r="X146" s="54"/>
      <c r="Y146" s="54"/>
      <c r="Z146" s="54"/>
      <c r="AA146" s="54"/>
      <c r="AB146" s="54"/>
    </row>
    <row r="147" spans="1:28" ht="19.5">
      <c r="A147" s="56">
        <v>35</v>
      </c>
      <c r="B147" s="47" t="s">
        <v>24</v>
      </c>
      <c r="C147" s="48" t="s">
        <v>182</v>
      </c>
      <c r="D147" s="48">
        <v>0</v>
      </c>
      <c r="E147" s="70">
        <v>5</v>
      </c>
      <c r="F147" s="70">
        <v>3</v>
      </c>
      <c r="G147" s="71">
        <f>SUM(E147:F147)</f>
        <v>8</v>
      </c>
      <c r="H147" s="70">
        <v>6</v>
      </c>
      <c r="I147" s="70">
        <v>5</v>
      </c>
      <c r="J147" s="70">
        <v>3</v>
      </c>
      <c r="K147" s="70">
        <v>6</v>
      </c>
      <c r="L147" s="70">
        <v>8</v>
      </c>
      <c r="M147" s="70">
        <v>5</v>
      </c>
      <c r="N147" s="71">
        <f>SUM(H147:M147)</f>
        <v>33</v>
      </c>
      <c r="O147" s="70">
        <v>0</v>
      </c>
      <c r="P147" s="70">
        <v>0</v>
      </c>
      <c r="Q147" s="70">
        <v>0</v>
      </c>
      <c r="R147" s="71">
        <f>SUM(O147:Q147)</f>
        <v>0</v>
      </c>
      <c r="S147" s="70">
        <f>G147+N147+R147</f>
        <v>41</v>
      </c>
      <c r="U147" s="55"/>
      <c r="V147" s="55"/>
      <c r="W147" s="55"/>
      <c r="X147" s="55"/>
      <c r="Y147" s="55"/>
      <c r="Z147" s="55"/>
      <c r="AA147" s="54"/>
    </row>
    <row r="148" spans="1:28" ht="19.5">
      <c r="A148" s="57"/>
      <c r="B148" s="50" t="s">
        <v>25</v>
      </c>
      <c r="C148" s="48" t="s">
        <v>183</v>
      </c>
      <c r="D148" s="48">
        <v>0</v>
      </c>
      <c r="E148" s="70">
        <v>3</v>
      </c>
      <c r="F148" s="70">
        <v>4</v>
      </c>
      <c r="G148" s="71">
        <f>SUM(E148:F148)</f>
        <v>7</v>
      </c>
      <c r="H148" s="70">
        <v>6</v>
      </c>
      <c r="I148" s="70">
        <v>1</v>
      </c>
      <c r="J148" s="70">
        <v>3</v>
      </c>
      <c r="K148" s="70">
        <v>9</v>
      </c>
      <c r="L148" s="70">
        <v>1</v>
      </c>
      <c r="M148" s="70">
        <v>2</v>
      </c>
      <c r="N148" s="71">
        <f>SUM(H148:M148)</f>
        <v>22</v>
      </c>
      <c r="O148" s="70">
        <v>0</v>
      </c>
      <c r="P148" s="70">
        <v>0</v>
      </c>
      <c r="Q148" s="70">
        <v>0</v>
      </c>
      <c r="R148" s="71">
        <f>SUM(O148:Q148)</f>
        <v>0</v>
      </c>
      <c r="S148" s="70">
        <f>G148+N148+R148</f>
        <v>29</v>
      </c>
      <c r="U148" s="55"/>
      <c r="V148" s="55"/>
      <c r="W148" s="55"/>
      <c r="X148" s="55"/>
      <c r="Y148" s="55"/>
      <c r="Z148" s="55"/>
      <c r="AA148" s="54"/>
    </row>
    <row r="149" spans="1:28" ht="19.5">
      <c r="A149" s="57"/>
      <c r="B149" s="50"/>
      <c r="C149" s="51" t="s">
        <v>3</v>
      </c>
      <c r="D149" s="48">
        <v>0</v>
      </c>
      <c r="E149" s="71">
        <f>SUM(E147:E148)</f>
        <v>8</v>
      </c>
      <c r="F149" s="71">
        <f t="shared" ref="F149:R149" si="34">SUM(F147:F148)</f>
        <v>7</v>
      </c>
      <c r="G149" s="71">
        <f t="shared" si="34"/>
        <v>15</v>
      </c>
      <c r="H149" s="71">
        <f t="shared" si="34"/>
        <v>12</v>
      </c>
      <c r="I149" s="71">
        <f t="shared" si="34"/>
        <v>6</v>
      </c>
      <c r="J149" s="71">
        <f t="shared" si="34"/>
        <v>6</v>
      </c>
      <c r="K149" s="71">
        <f t="shared" si="34"/>
        <v>15</v>
      </c>
      <c r="L149" s="71">
        <f t="shared" si="34"/>
        <v>9</v>
      </c>
      <c r="M149" s="71">
        <f t="shared" si="34"/>
        <v>7</v>
      </c>
      <c r="N149" s="71">
        <f t="shared" si="34"/>
        <v>55</v>
      </c>
      <c r="O149" s="71">
        <f t="shared" si="34"/>
        <v>0</v>
      </c>
      <c r="P149" s="71">
        <f t="shared" si="34"/>
        <v>0</v>
      </c>
      <c r="Q149" s="71">
        <f t="shared" si="34"/>
        <v>0</v>
      </c>
      <c r="R149" s="71">
        <f t="shared" si="34"/>
        <v>0</v>
      </c>
      <c r="S149" s="71">
        <f>G149+N149+R149</f>
        <v>70</v>
      </c>
      <c r="U149" s="54"/>
      <c r="V149" s="54"/>
      <c r="W149" s="54"/>
      <c r="X149" s="54"/>
      <c r="Y149" s="54"/>
      <c r="Z149" s="54"/>
      <c r="AA149" s="54"/>
    </row>
    <row r="150" spans="1:28" ht="19.5">
      <c r="A150" s="58"/>
      <c r="B150" s="52"/>
      <c r="C150" s="53" t="s">
        <v>4</v>
      </c>
      <c r="D150" s="48">
        <v>0</v>
      </c>
      <c r="E150" s="70">
        <v>1</v>
      </c>
      <c r="F150" s="70">
        <v>1</v>
      </c>
      <c r="G150" s="71">
        <f>SUM(E150:F150)</f>
        <v>2</v>
      </c>
      <c r="H150" s="70">
        <v>1</v>
      </c>
      <c r="I150" s="70">
        <v>1</v>
      </c>
      <c r="J150" s="70">
        <v>1</v>
      </c>
      <c r="K150" s="70">
        <v>1</v>
      </c>
      <c r="L150" s="70">
        <v>1</v>
      </c>
      <c r="M150" s="70">
        <v>1</v>
      </c>
      <c r="N150" s="71">
        <f>SUM(H150:M150)</f>
        <v>6</v>
      </c>
      <c r="O150" s="70">
        <v>0</v>
      </c>
      <c r="P150" s="70">
        <v>0</v>
      </c>
      <c r="Q150" s="70">
        <v>0</v>
      </c>
      <c r="R150" s="71">
        <v>0</v>
      </c>
      <c r="S150" s="70">
        <f>SUM(G150+N150+R150)</f>
        <v>8</v>
      </c>
    </row>
    <row r="151" spans="1:28" ht="19.5">
      <c r="A151" s="56">
        <v>36</v>
      </c>
      <c r="B151" s="47" t="s">
        <v>31</v>
      </c>
      <c r="C151" s="48" t="s">
        <v>182</v>
      </c>
      <c r="D151" s="48">
        <v>0</v>
      </c>
      <c r="E151" s="70">
        <v>9</v>
      </c>
      <c r="F151" s="70">
        <v>12</v>
      </c>
      <c r="G151" s="70">
        <f>SUM(E151:F151)</f>
        <v>21</v>
      </c>
      <c r="H151" s="70">
        <v>9</v>
      </c>
      <c r="I151" s="70">
        <v>6</v>
      </c>
      <c r="J151" s="70">
        <v>10</v>
      </c>
      <c r="K151" s="70">
        <v>4</v>
      </c>
      <c r="L151" s="70">
        <v>8</v>
      </c>
      <c r="M151" s="70">
        <v>5</v>
      </c>
      <c r="N151" s="70">
        <f>SUM(H151:M151)</f>
        <v>42</v>
      </c>
      <c r="O151" s="70">
        <v>0</v>
      </c>
      <c r="P151" s="70">
        <v>0</v>
      </c>
      <c r="Q151" s="70">
        <v>0</v>
      </c>
      <c r="R151" s="70">
        <f>SUM(O151:Q151)</f>
        <v>0</v>
      </c>
      <c r="S151" s="70">
        <f>G151+N151+R151</f>
        <v>63</v>
      </c>
      <c r="U151" s="55"/>
      <c r="V151" s="55"/>
      <c r="W151" s="55"/>
      <c r="X151" s="55"/>
      <c r="Y151" s="55"/>
      <c r="Z151" s="55"/>
    </row>
    <row r="152" spans="1:28" ht="19.5">
      <c r="A152" s="57"/>
      <c r="B152" s="50" t="s">
        <v>32</v>
      </c>
      <c r="C152" s="48" t="s">
        <v>183</v>
      </c>
      <c r="D152" s="48">
        <v>0</v>
      </c>
      <c r="E152" s="70">
        <v>10</v>
      </c>
      <c r="F152" s="70">
        <v>12</v>
      </c>
      <c r="G152" s="70">
        <f>SUM(E152:F152)</f>
        <v>22</v>
      </c>
      <c r="H152" s="70">
        <v>12</v>
      </c>
      <c r="I152" s="70">
        <v>12</v>
      </c>
      <c r="J152" s="70">
        <v>10</v>
      </c>
      <c r="K152" s="70">
        <v>7</v>
      </c>
      <c r="L152" s="70">
        <v>5</v>
      </c>
      <c r="M152" s="70">
        <v>10</v>
      </c>
      <c r="N152" s="70">
        <f>SUM(H152:M152)</f>
        <v>56</v>
      </c>
      <c r="O152" s="70">
        <v>0</v>
      </c>
      <c r="P152" s="70">
        <v>0</v>
      </c>
      <c r="Q152" s="70">
        <v>0</v>
      </c>
      <c r="R152" s="70">
        <f>SUM(O152:Q152)</f>
        <v>0</v>
      </c>
      <c r="S152" s="70">
        <f>G152+N152+R152</f>
        <v>78</v>
      </c>
      <c r="U152" s="55"/>
      <c r="V152" s="55"/>
      <c r="W152" s="55"/>
      <c r="X152" s="55"/>
      <c r="Y152" s="55"/>
      <c r="Z152" s="55"/>
    </row>
    <row r="153" spans="1:28" ht="19.5">
      <c r="A153" s="57"/>
      <c r="B153" s="50"/>
      <c r="C153" s="51" t="s">
        <v>3</v>
      </c>
      <c r="D153" s="48">
        <v>0</v>
      </c>
      <c r="E153" s="71">
        <f>SUM(E151:E152)</f>
        <v>19</v>
      </c>
      <c r="F153" s="71">
        <f t="shared" ref="F153:R153" si="35">SUM(F151:F152)</f>
        <v>24</v>
      </c>
      <c r="G153" s="71">
        <f t="shared" si="35"/>
        <v>43</v>
      </c>
      <c r="H153" s="71">
        <f t="shared" si="35"/>
        <v>21</v>
      </c>
      <c r="I153" s="71">
        <f t="shared" si="35"/>
        <v>18</v>
      </c>
      <c r="J153" s="71">
        <f t="shared" si="35"/>
        <v>20</v>
      </c>
      <c r="K153" s="71">
        <f t="shared" si="35"/>
        <v>11</v>
      </c>
      <c r="L153" s="71">
        <f t="shared" si="35"/>
        <v>13</v>
      </c>
      <c r="M153" s="71">
        <f t="shared" si="35"/>
        <v>15</v>
      </c>
      <c r="N153" s="71">
        <f t="shared" si="35"/>
        <v>98</v>
      </c>
      <c r="O153" s="71">
        <f t="shared" si="35"/>
        <v>0</v>
      </c>
      <c r="P153" s="71">
        <f t="shared" si="35"/>
        <v>0</v>
      </c>
      <c r="Q153" s="71">
        <f t="shared" si="35"/>
        <v>0</v>
      </c>
      <c r="R153" s="71">
        <f t="shared" si="35"/>
        <v>0</v>
      </c>
      <c r="S153" s="71">
        <f>G153+N153+R153</f>
        <v>141</v>
      </c>
      <c r="U153" s="54"/>
      <c r="V153" s="54"/>
      <c r="W153" s="54"/>
      <c r="X153" s="54"/>
      <c r="Y153" s="54"/>
      <c r="Z153" s="54"/>
    </row>
    <row r="154" spans="1:28" ht="19.5">
      <c r="A154" s="58"/>
      <c r="B154" s="52"/>
      <c r="C154" s="53" t="s">
        <v>4</v>
      </c>
      <c r="D154" s="48">
        <v>0</v>
      </c>
      <c r="E154" s="70">
        <v>1</v>
      </c>
      <c r="F154" s="70">
        <v>1</v>
      </c>
      <c r="G154" s="70">
        <f>SUM(E154:F154)</f>
        <v>2</v>
      </c>
      <c r="H154" s="70">
        <v>1</v>
      </c>
      <c r="I154" s="70">
        <v>1</v>
      </c>
      <c r="J154" s="70">
        <v>1</v>
      </c>
      <c r="K154" s="70">
        <v>1</v>
      </c>
      <c r="L154" s="70">
        <v>1</v>
      </c>
      <c r="M154" s="70">
        <v>1</v>
      </c>
      <c r="N154" s="70">
        <f>SUM(H154:M154)</f>
        <v>6</v>
      </c>
      <c r="O154" s="70">
        <v>0</v>
      </c>
      <c r="P154" s="70">
        <v>0</v>
      </c>
      <c r="Q154" s="70">
        <v>0</v>
      </c>
      <c r="R154" s="70">
        <v>0</v>
      </c>
      <c r="S154" s="70">
        <f>SUM(G154+N154+R154)</f>
        <v>8</v>
      </c>
      <c r="U154" s="54"/>
      <c r="V154" s="54"/>
      <c r="W154" s="54"/>
      <c r="X154" s="54"/>
      <c r="Y154" s="54"/>
      <c r="Z154" s="54"/>
    </row>
    <row r="155" spans="1:28" ht="19.5">
      <c r="A155" s="56">
        <v>37</v>
      </c>
      <c r="B155" s="47" t="s">
        <v>33</v>
      </c>
      <c r="C155" s="48" t="s">
        <v>182</v>
      </c>
      <c r="D155" s="48">
        <v>0</v>
      </c>
      <c r="E155" s="70">
        <v>13</v>
      </c>
      <c r="F155" s="70">
        <v>11</v>
      </c>
      <c r="G155" s="71">
        <f>SUM(E155:F155)</f>
        <v>24</v>
      </c>
      <c r="H155" s="70">
        <v>12</v>
      </c>
      <c r="I155" s="70">
        <v>13</v>
      </c>
      <c r="J155" s="70">
        <v>13</v>
      </c>
      <c r="K155" s="70">
        <v>11</v>
      </c>
      <c r="L155" s="70">
        <v>16</v>
      </c>
      <c r="M155" s="70">
        <v>16</v>
      </c>
      <c r="N155" s="71">
        <f>SUM(H155:M155)</f>
        <v>81</v>
      </c>
      <c r="O155" s="70">
        <v>0</v>
      </c>
      <c r="P155" s="70">
        <v>0</v>
      </c>
      <c r="Q155" s="70">
        <v>0</v>
      </c>
      <c r="R155" s="71">
        <f>SUM(O155:Q155)</f>
        <v>0</v>
      </c>
      <c r="S155" s="70">
        <f>G155+N155+R155</f>
        <v>105</v>
      </c>
      <c r="U155" s="55"/>
      <c r="V155" s="55"/>
      <c r="W155" s="55"/>
      <c r="X155" s="55"/>
      <c r="Y155" s="55"/>
      <c r="Z155" s="55"/>
    </row>
    <row r="156" spans="1:28" ht="19.5">
      <c r="A156" s="57"/>
      <c r="B156" s="50" t="s">
        <v>34</v>
      </c>
      <c r="C156" s="48" t="s">
        <v>183</v>
      </c>
      <c r="D156" s="48">
        <v>0</v>
      </c>
      <c r="E156" s="70">
        <v>14</v>
      </c>
      <c r="F156" s="70">
        <v>6</v>
      </c>
      <c r="G156" s="71">
        <f>SUM(E156:F156)</f>
        <v>20</v>
      </c>
      <c r="H156" s="70">
        <v>13</v>
      </c>
      <c r="I156" s="70">
        <v>11</v>
      </c>
      <c r="J156" s="70">
        <v>14</v>
      </c>
      <c r="K156" s="70">
        <v>12</v>
      </c>
      <c r="L156" s="70">
        <v>12</v>
      </c>
      <c r="M156" s="70">
        <v>10</v>
      </c>
      <c r="N156" s="71">
        <f>SUM(H156:M156)</f>
        <v>72</v>
      </c>
      <c r="O156" s="70">
        <v>0</v>
      </c>
      <c r="P156" s="70">
        <v>0</v>
      </c>
      <c r="Q156" s="70">
        <v>0</v>
      </c>
      <c r="R156" s="71">
        <f>SUM(O156:Q156)</f>
        <v>0</v>
      </c>
      <c r="S156" s="70">
        <f>G156+N156+R156</f>
        <v>92</v>
      </c>
      <c r="U156" s="55"/>
      <c r="V156" s="55"/>
      <c r="W156" s="55"/>
      <c r="X156" s="55"/>
      <c r="Y156" s="55"/>
      <c r="Z156" s="55"/>
    </row>
    <row r="157" spans="1:28" ht="19.5">
      <c r="A157" s="57"/>
      <c r="B157" s="50"/>
      <c r="C157" s="51" t="s">
        <v>3</v>
      </c>
      <c r="D157" s="48">
        <v>0</v>
      </c>
      <c r="E157" s="71">
        <f>SUM(E155:E156)</f>
        <v>27</v>
      </c>
      <c r="F157" s="71">
        <f t="shared" ref="F157:M157" si="36">SUM(F155:F156)</f>
        <v>17</v>
      </c>
      <c r="G157" s="71">
        <f t="shared" si="36"/>
        <v>44</v>
      </c>
      <c r="H157" s="71">
        <f t="shared" si="36"/>
        <v>25</v>
      </c>
      <c r="I157" s="71">
        <f t="shared" si="36"/>
        <v>24</v>
      </c>
      <c r="J157" s="71">
        <f t="shared" si="36"/>
        <v>27</v>
      </c>
      <c r="K157" s="71">
        <f t="shared" si="36"/>
        <v>23</v>
      </c>
      <c r="L157" s="71">
        <f t="shared" si="36"/>
        <v>28</v>
      </c>
      <c r="M157" s="71">
        <f t="shared" si="36"/>
        <v>26</v>
      </c>
      <c r="N157" s="71">
        <f>SUM(N155:N156)</f>
        <v>153</v>
      </c>
      <c r="O157" s="71">
        <v>0</v>
      </c>
      <c r="P157" s="71">
        <v>0</v>
      </c>
      <c r="Q157" s="71">
        <v>0</v>
      </c>
      <c r="R157" s="71">
        <f>SUM(O157:Q157)</f>
        <v>0</v>
      </c>
      <c r="S157" s="71">
        <f>G157+N157+R157</f>
        <v>197</v>
      </c>
      <c r="U157" s="54"/>
      <c r="V157" s="54"/>
      <c r="W157" s="54"/>
      <c r="X157" s="54"/>
      <c r="Y157" s="54"/>
      <c r="Z157" s="54"/>
    </row>
    <row r="158" spans="1:28" ht="19.5">
      <c r="A158" s="58"/>
      <c r="B158" s="52"/>
      <c r="C158" s="53" t="s">
        <v>4</v>
      </c>
      <c r="D158" s="48">
        <v>0</v>
      </c>
      <c r="E158" s="70">
        <v>1</v>
      </c>
      <c r="F158" s="70">
        <v>1</v>
      </c>
      <c r="G158" s="71">
        <f>SUM(E158:F158)</f>
        <v>2</v>
      </c>
      <c r="H158" s="70">
        <v>1</v>
      </c>
      <c r="I158" s="70">
        <v>1</v>
      </c>
      <c r="J158" s="70">
        <v>1</v>
      </c>
      <c r="K158" s="70">
        <v>1</v>
      </c>
      <c r="L158" s="70">
        <v>1</v>
      </c>
      <c r="M158" s="70">
        <v>1</v>
      </c>
      <c r="N158" s="71">
        <f>SUM(H158:M158)</f>
        <v>6</v>
      </c>
      <c r="O158" s="70">
        <v>0</v>
      </c>
      <c r="P158" s="70">
        <v>0</v>
      </c>
      <c r="Q158" s="70">
        <v>0</v>
      </c>
      <c r="R158" s="71">
        <v>0</v>
      </c>
      <c r="S158" s="70">
        <f>SUM(G158+N158+R158)</f>
        <v>8</v>
      </c>
    </row>
    <row r="159" spans="1:28" ht="19.5">
      <c r="A159" s="56">
        <v>38</v>
      </c>
      <c r="B159" s="47" t="s">
        <v>91</v>
      </c>
      <c r="C159" s="48" t="s">
        <v>182</v>
      </c>
      <c r="D159" s="48">
        <v>0</v>
      </c>
      <c r="E159" s="70">
        <v>12</v>
      </c>
      <c r="F159" s="70">
        <v>8</v>
      </c>
      <c r="G159" s="71">
        <f>SUM(E159:F159)</f>
        <v>20</v>
      </c>
      <c r="H159" s="70">
        <v>12</v>
      </c>
      <c r="I159" s="70">
        <v>12</v>
      </c>
      <c r="J159" s="70">
        <v>7</v>
      </c>
      <c r="K159" s="70">
        <v>4</v>
      </c>
      <c r="L159" s="70">
        <v>2</v>
      </c>
      <c r="M159" s="70">
        <v>8</v>
      </c>
      <c r="N159" s="71">
        <f>SUM(H159:M159)</f>
        <v>45</v>
      </c>
      <c r="O159" s="70">
        <v>0</v>
      </c>
      <c r="P159" s="70">
        <v>0</v>
      </c>
      <c r="Q159" s="70">
        <v>0</v>
      </c>
      <c r="R159" s="71">
        <f>SUM(O159:Q159)</f>
        <v>0</v>
      </c>
      <c r="S159" s="70">
        <f>G159+N159+R159</f>
        <v>65</v>
      </c>
      <c r="U159" s="55"/>
      <c r="V159" s="55"/>
      <c r="W159" s="55"/>
      <c r="X159" s="55"/>
      <c r="Y159" s="55"/>
      <c r="Z159" s="55"/>
    </row>
    <row r="160" spans="1:28" ht="19.5">
      <c r="A160" s="57"/>
      <c r="B160" s="50" t="s">
        <v>92</v>
      </c>
      <c r="C160" s="48" t="s">
        <v>183</v>
      </c>
      <c r="D160" s="48">
        <v>0</v>
      </c>
      <c r="E160" s="70">
        <v>7</v>
      </c>
      <c r="F160" s="70">
        <v>5</v>
      </c>
      <c r="G160" s="71">
        <f>SUM(E160:F160)</f>
        <v>12</v>
      </c>
      <c r="H160" s="70">
        <v>16</v>
      </c>
      <c r="I160" s="70">
        <v>8</v>
      </c>
      <c r="J160" s="70">
        <v>7</v>
      </c>
      <c r="K160" s="70">
        <v>10</v>
      </c>
      <c r="L160" s="70">
        <v>7</v>
      </c>
      <c r="M160" s="70">
        <v>3</v>
      </c>
      <c r="N160" s="71">
        <f>SUM(H160:M160)</f>
        <v>51</v>
      </c>
      <c r="O160" s="70">
        <v>0</v>
      </c>
      <c r="P160" s="70">
        <v>0</v>
      </c>
      <c r="Q160" s="70">
        <v>0</v>
      </c>
      <c r="R160" s="71">
        <f>SUM(O160:Q160)</f>
        <v>0</v>
      </c>
      <c r="S160" s="70">
        <f>G160+N160+R160</f>
        <v>63</v>
      </c>
      <c r="U160" s="55"/>
      <c r="V160" s="55"/>
      <c r="W160" s="55"/>
      <c r="X160" s="55"/>
      <c r="Y160" s="55"/>
      <c r="Z160" s="55"/>
    </row>
    <row r="161" spans="1:28" ht="19.5">
      <c r="A161" s="57"/>
      <c r="B161" s="50"/>
      <c r="C161" s="51" t="s">
        <v>3</v>
      </c>
      <c r="D161" s="48">
        <v>0</v>
      </c>
      <c r="E161" s="71">
        <f>SUM(E159:E160)</f>
        <v>19</v>
      </c>
      <c r="F161" s="71">
        <f t="shared" ref="F161:R161" si="37">SUM(F159:F160)</f>
        <v>13</v>
      </c>
      <c r="G161" s="71">
        <f t="shared" si="37"/>
        <v>32</v>
      </c>
      <c r="H161" s="71">
        <f t="shared" si="37"/>
        <v>28</v>
      </c>
      <c r="I161" s="71">
        <f t="shared" si="37"/>
        <v>20</v>
      </c>
      <c r="J161" s="71">
        <f t="shared" si="37"/>
        <v>14</v>
      </c>
      <c r="K161" s="71">
        <f t="shared" si="37"/>
        <v>14</v>
      </c>
      <c r="L161" s="71">
        <f t="shared" si="37"/>
        <v>9</v>
      </c>
      <c r="M161" s="71">
        <f t="shared" si="37"/>
        <v>11</v>
      </c>
      <c r="N161" s="71">
        <f t="shared" si="37"/>
        <v>96</v>
      </c>
      <c r="O161" s="71">
        <f t="shared" si="37"/>
        <v>0</v>
      </c>
      <c r="P161" s="71">
        <f t="shared" si="37"/>
        <v>0</v>
      </c>
      <c r="Q161" s="71">
        <f t="shared" si="37"/>
        <v>0</v>
      </c>
      <c r="R161" s="71">
        <f t="shared" si="37"/>
        <v>0</v>
      </c>
      <c r="S161" s="71">
        <f>G161+N161+R161</f>
        <v>128</v>
      </c>
    </row>
    <row r="162" spans="1:28" ht="19.5">
      <c r="A162" s="58"/>
      <c r="B162" s="52"/>
      <c r="C162" s="53" t="s">
        <v>4</v>
      </c>
      <c r="D162" s="48">
        <v>0</v>
      </c>
      <c r="E162" s="70">
        <v>1</v>
      </c>
      <c r="F162" s="70">
        <v>1</v>
      </c>
      <c r="G162" s="71">
        <f>SUM(E162:F162)</f>
        <v>2</v>
      </c>
      <c r="H162" s="70">
        <v>1</v>
      </c>
      <c r="I162" s="70">
        <v>1</v>
      </c>
      <c r="J162" s="70">
        <v>1</v>
      </c>
      <c r="K162" s="70">
        <v>1</v>
      </c>
      <c r="L162" s="70">
        <v>1</v>
      </c>
      <c r="M162" s="70">
        <v>1</v>
      </c>
      <c r="N162" s="71">
        <f>SUM(H162:M162)</f>
        <v>6</v>
      </c>
      <c r="O162" s="70">
        <v>0</v>
      </c>
      <c r="P162" s="70">
        <v>0</v>
      </c>
      <c r="Q162" s="70">
        <v>0</v>
      </c>
      <c r="R162" s="71">
        <v>0</v>
      </c>
      <c r="S162" s="70">
        <f>SUM(G162+N162+R162)</f>
        <v>8</v>
      </c>
    </row>
    <row r="163" spans="1:28" ht="19.5">
      <c r="A163" s="56">
        <v>39</v>
      </c>
      <c r="B163" s="78">
        <v>21020014</v>
      </c>
      <c r="C163" s="48" t="s">
        <v>182</v>
      </c>
      <c r="D163" s="48">
        <v>0</v>
      </c>
      <c r="E163" s="70">
        <v>7</v>
      </c>
      <c r="F163" s="70">
        <v>20</v>
      </c>
      <c r="G163" s="71">
        <f>SUM(E163:F163)</f>
        <v>27</v>
      </c>
      <c r="H163" s="70">
        <v>13</v>
      </c>
      <c r="I163" s="70">
        <v>9</v>
      </c>
      <c r="J163" s="70">
        <v>10</v>
      </c>
      <c r="K163" s="70">
        <v>11</v>
      </c>
      <c r="L163" s="70">
        <v>9</v>
      </c>
      <c r="M163" s="70">
        <v>7</v>
      </c>
      <c r="N163" s="71">
        <f>SUM(H163:M163)</f>
        <v>59</v>
      </c>
      <c r="O163" s="70">
        <v>0</v>
      </c>
      <c r="P163" s="70">
        <v>0</v>
      </c>
      <c r="Q163" s="70">
        <v>0</v>
      </c>
      <c r="R163" s="71">
        <f>SUM(O163:Q163)</f>
        <v>0</v>
      </c>
      <c r="S163" s="70">
        <f>G163+N163+R163</f>
        <v>86</v>
      </c>
      <c r="U163" s="55"/>
      <c r="V163" s="55"/>
      <c r="W163" s="55"/>
      <c r="X163" s="55"/>
      <c r="Y163" s="55"/>
      <c r="Z163" s="55"/>
      <c r="AA163" s="54"/>
    </row>
    <row r="164" spans="1:28" ht="19.5">
      <c r="A164" s="57"/>
      <c r="B164" s="50" t="s">
        <v>28</v>
      </c>
      <c r="C164" s="48" t="s">
        <v>183</v>
      </c>
      <c r="D164" s="48">
        <v>0</v>
      </c>
      <c r="E164" s="70">
        <v>6</v>
      </c>
      <c r="F164" s="70">
        <v>8</v>
      </c>
      <c r="G164" s="71">
        <f>SUM(E164:F164)</f>
        <v>14</v>
      </c>
      <c r="H164" s="70">
        <v>11</v>
      </c>
      <c r="I164" s="70">
        <v>15</v>
      </c>
      <c r="J164" s="70">
        <v>8</v>
      </c>
      <c r="K164" s="70">
        <v>14</v>
      </c>
      <c r="L164" s="70">
        <v>4</v>
      </c>
      <c r="M164" s="70">
        <v>11</v>
      </c>
      <c r="N164" s="71">
        <f>SUM(H164:M164)</f>
        <v>63</v>
      </c>
      <c r="O164" s="70">
        <v>0</v>
      </c>
      <c r="P164" s="70">
        <v>0</v>
      </c>
      <c r="Q164" s="70">
        <v>0</v>
      </c>
      <c r="R164" s="71">
        <f>SUM(O164:Q164)</f>
        <v>0</v>
      </c>
      <c r="S164" s="70">
        <f>G164+N164+R164</f>
        <v>77</v>
      </c>
      <c r="U164" s="55"/>
      <c r="V164" s="55"/>
      <c r="W164" s="55"/>
      <c r="X164" s="55"/>
      <c r="Y164" s="55"/>
      <c r="Z164" s="55"/>
      <c r="AA164" s="54"/>
    </row>
    <row r="165" spans="1:28" ht="19.5">
      <c r="A165" s="57"/>
      <c r="B165" s="50"/>
      <c r="C165" s="51" t="s">
        <v>3</v>
      </c>
      <c r="D165" s="48">
        <v>0</v>
      </c>
      <c r="E165" s="71">
        <f>SUM(E163:E164)</f>
        <v>13</v>
      </c>
      <c r="F165" s="71">
        <f t="shared" ref="F165:R165" si="38">SUM(F163:F164)</f>
        <v>28</v>
      </c>
      <c r="G165" s="71">
        <f t="shared" si="38"/>
        <v>41</v>
      </c>
      <c r="H165" s="71">
        <f t="shared" si="38"/>
        <v>24</v>
      </c>
      <c r="I165" s="71">
        <f t="shared" si="38"/>
        <v>24</v>
      </c>
      <c r="J165" s="71">
        <f t="shared" si="38"/>
        <v>18</v>
      </c>
      <c r="K165" s="71">
        <f t="shared" si="38"/>
        <v>25</v>
      </c>
      <c r="L165" s="71">
        <f t="shared" si="38"/>
        <v>13</v>
      </c>
      <c r="M165" s="71">
        <f t="shared" si="38"/>
        <v>18</v>
      </c>
      <c r="N165" s="71">
        <f t="shared" si="38"/>
        <v>122</v>
      </c>
      <c r="O165" s="71">
        <f t="shared" si="38"/>
        <v>0</v>
      </c>
      <c r="P165" s="71">
        <f t="shared" si="38"/>
        <v>0</v>
      </c>
      <c r="Q165" s="71">
        <f t="shared" si="38"/>
        <v>0</v>
      </c>
      <c r="R165" s="71">
        <f t="shared" si="38"/>
        <v>0</v>
      </c>
      <c r="S165" s="71">
        <f>G165+N165+R165</f>
        <v>163</v>
      </c>
      <c r="U165" s="54"/>
      <c r="V165" s="54"/>
      <c r="W165" s="54"/>
      <c r="X165" s="54"/>
      <c r="Y165" s="54"/>
      <c r="Z165" s="54"/>
      <c r="AA165" s="54"/>
    </row>
    <row r="166" spans="1:28" ht="19.5">
      <c r="A166" s="58"/>
      <c r="B166" s="52"/>
      <c r="C166" s="48" t="s">
        <v>4</v>
      </c>
      <c r="D166" s="48">
        <v>0</v>
      </c>
      <c r="E166" s="70">
        <v>1</v>
      </c>
      <c r="F166" s="70">
        <v>1</v>
      </c>
      <c r="G166" s="71">
        <f>SUM(E166:F166)</f>
        <v>2</v>
      </c>
      <c r="H166" s="70">
        <v>1</v>
      </c>
      <c r="I166" s="70">
        <v>1</v>
      </c>
      <c r="J166" s="70">
        <v>1</v>
      </c>
      <c r="K166" s="70">
        <v>1</v>
      </c>
      <c r="L166" s="70">
        <v>1</v>
      </c>
      <c r="M166" s="70">
        <v>1</v>
      </c>
      <c r="N166" s="71">
        <f>SUM(H166:M166)</f>
        <v>6</v>
      </c>
      <c r="O166" s="70">
        <v>0</v>
      </c>
      <c r="P166" s="70">
        <v>0</v>
      </c>
      <c r="Q166" s="70">
        <v>0</v>
      </c>
      <c r="R166" s="71">
        <v>0</v>
      </c>
      <c r="S166" s="70">
        <f>SUM(G166+N166+R166)</f>
        <v>8</v>
      </c>
      <c r="U166" s="54"/>
      <c r="V166" s="54"/>
      <c r="W166" s="54"/>
      <c r="X166" s="54"/>
      <c r="Y166" s="54"/>
      <c r="Z166" s="54"/>
      <c r="AA166" s="54"/>
      <c r="AB166" s="54"/>
    </row>
    <row r="167" spans="1:28" ht="19.5">
      <c r="A167" s="56">
        <v>40</v>
      </c>
      <c r="B167" s="47" t="s">
        <v>29</v>
      </c>
      <c r="C167" s="48" t="s">
        <v>182</v>
      </c>
      <c r="D167" s="48">
        <v>0</v>
      </c>
      <c r="E167" s="70">
        <v>19</v>
      </c>
      <c r="F167" s="70">
        <v>12</v>
      </c>
      <c r="G167" s="71">
        <f>SUM(E167:F167)</f>
        <v>31</v>
      </c>
      <c r="H167" s="70">
        <v>14</v>
      </c>
      <c r="I167" s="70">
        <v>16</v>
      </c>
      <c r="J167" s="70">
        <v>21</v>
      </c>
      <c r="K167" s="70">
        <v>13</v>
      </c>
      <c r="L167" s="70">
        <v>19</v>
      </c>
      <c r="M167" s="70">
        <v>13</v>
      </c>
      <c r="N167" s="71">
        <f>SUM(H167:M167)</f>
        <v>96</v>
      </c>
      <c r="O167" s="70">
        <v>0</v>
      </c>
      <c r="P167" s="70">
        <v>0</v>
      </c>
      <c r="Q167" s="70">
        <v>0</v>
      </c>
      <c r="R167" s="71">
        <f>SUM(O167:Q167)</f>
        <v>0</v>
      </c>
      <c r="S167" s="70">
        <f>G167+N167+R167</f>
        <v>127</v>
      </c>
      <c r="U167" s="55"/>
      <c r="V167" s="55"/>
      <c r="W167" s="55"/>
      <c r="X167" s="55"/>
      <c r="Y167" s="55"/>
      <c r="Z167" s="55"/>
      <c r="AA167" s="54"/>
      <c r="AB167" s="54"/>
    </row>
    <row r="168" spans="1:28" ht="19.5">
      <c r="A168" s="57"/>
      <c r="B168" s="50" t="s">
        <v>30</v>
      </c>
      <c r="C168" s="48" t="s">
        <v>183</v>
      </c>
      <c r="D168" s="48">
        <v>0</v>
      </c>
      <c r="E168" s="70">
        <v>11</v>
      </c>
      <c r="F168" s="70">
        <v>9</v>
      </c>
      <c r="G168" s="71">
        <f>SUM(E168:F168)</f>
        <v>20</v>
      </c>
      <c r="H168" s="70">
        <v>6</v>
      </c>
      <c r="I168" s="70">
        <v>7</v>
      </c>
      <c r="J168" s="70">
        <v>9</v>
      </c>
      <c r="K168" s="70">
        <v>17</v>
      </c>
      <c r="L168" s="70">
        <v>16</v>
      </c>
      <c r="M168" s="70">
        <v>19</v>
      </c>
      <c r="N168" s="71">
        <f>SUM(H168:M168)</f>
        <v>74</v>
      </c>
      <c r="O168" s="70">
        <v>0</v>
      </c>
      <c r="P168" s="70">
        <v>0</v>
      </c>
      <c r="Q168" s="70">
        <v>0</v>
      </c>
      <c r="R168" s="71">
        <f>SUM(O168:Q168)</f>
        <v>0</v>
      </c>
      <c r="S168" s="70">
        <f>G168+N168+R168</f>
        <v>94</v>
      </c>
      <c r="U168" s="55"/>
      <c r="V168" s="55"/>
      <c r="W168" s="55"/>
      <c r="X168" s="55"/>
      <c r="Y168" s="55"/>
      <c r="Z168" s="55"/>
      <c r="AA168" s="54"/>
      <c r="AB168" s="54"/>
    </row>
    <row r="169" spans="1:28" ht="19.5">
      <c r="A169" s="57"/>
      <c r="B169" s="50"/>
      <c r="C169" s="51" t="s">
        <v>3</v>
      </c>
      <c r="D169" s="48">
        <v>0</v>
      </c>
      <c r="E169" s="71">
        <f>SUM(E167:E168)</f>
        <v>30</v>
      </c>
      <c r="F169" s="71">
        <f t="shared" ref="F169:R169" si="39">SUM(F167:F168)</f>
        <v>21</v>
      </c>
      <c r="G169" s="71">
        <f t="shared" si="39"/>
        <v>51</v>
      </c>
      <c r="H169" s="71">
        <f t="shared" si="39"/>
        <v>20</v>
      </c>
      <c r="I169" s="71">
        <f t="shared" si="39"/>
        <v>23</v>
      </c>
      <c r="J169" s="71">
        <f t="shared" si="39"/>
        <v>30</v>
      </c>
      <c r="K169" s="71">
        <f>SUM(K167:K168)</f>
        <v>30</v>
      </c>
      <c r="L169" s="71">
        <f t="shared" si="39"/>
        <v>35</v>
      </c>
      <c r="M169" s="71">
        <f t="shared" si="39"/>
        <v>32</v>
      </c>
      <c r="N169" s="71">
        <f>SUM(N167:N168)</f>
        <v>170</v>
      </c>
      <c r="O169" s="71">
        <f t="shared" si="39"/>
        <v>0</v>
      </c>
      <c r="P169" s="71">
        <f t="shared" si="39"/>
        <v>0</v>
      </c>
      <c r="Q169" s="71">
        <f t="shared" si="39"/>
        <v>0</v>
      </c>
      <c r="R169" s="71">
        <f t="shared" si="39"/>
        <v>0</v>
      </c>
      <c r="S169" s="71">
        <f>G169+N169+R169</f>
        <v>221</v>
      </c>
      <c r="U169" s="54"/>
      <c r="V169" s="54"/>
      <c r="W169" s="54"/>
      <c r="X169" s="54"/>
      <c r="Y169" s="54"/>
      <c r="Z169" s="54"/>
      <c r="AA169" s="54"/>
      <c r="AB169" s="54"/>
    </row>
    <row r="170" spans="1:28" ht="19.5">
      <c r="A170" s="58"/>
      <c r="B170" s="52"/>
      <c r="C170" s="53" t="s">
        <v>4</v>
      </c>
      <c r="D170" s="48">
        <v>0</v>
      </c>
      <c r="E170" s="70">
        <v>1</v>
      </c>
      <c r="F170" s="70">
        <v>1</v>
      </c>
      <c r="G170" s="71">
        <f>SUM(E170:F170)</f>
        <v>2</v>
      </c>
      <c r="H170" s="70">
        <v>1</v>
      </c>
      <c r="I170" s="70">
        <v>1</v>
      </c>
      <c r="J170" s="70">
        <v>1</v>
      </c>
      <c r="K170" s="70">
        <v>1</v>
      </c>
      <c r="L170" s="70">
        <v>1</v>
      </c>
      <c r="M170" s="70">
        <v>1</v>
      </c>
      <c r="N170" s="71">
        <f>SUM(H170:M170)</f>
        <v>6</v>
      </c>
      <c r="O170" s="70">
        <v>0</v>
      </c>
      <c r="P170" s="70">
        <v>0</v>
      </c>
      <c r="Q170" s="70">
        <v>0</v>
      </c>
      <c r="R170" s="71">
        <v>0</v>
      </c>
      <c r="S170" s="70">
        <f>SUM(G170+N170+R170)</f>
        <v>8</v>
      </c>
      <c r="U170" s="54"/>
      <c r="V170" s="54"/>
      <c r="W170" s="54"/>
      <c r="X170" s="54"/>
      <c r="Y170" s="54"/>
      <c r="Z170" s="54"/>
      <c r="AA170" s="54"/>
    </row>
    <row r="171" spans="1:28" ht="19.5">
      <c r="A171" s="56">
        <v>41</v>
      </c>
      <c r="B171" s="47" t="s">
        <v>93</v>
      </c>
      <c r="C171" s="48" t="s">
        <v>182</v>
      </c>
      <c r="D171" s="48">
        <v>0</v>
      </c>
      <c r="E171" s="70">
        <v>13</v>
      </c>
      <c r="F171" s="70">
        <v>9</v>
      </c>
      <c r="G171" s="71">
        <f>SUM(E171:F171)</f>
        <v>22</v>
      </c>
      <c r="H171" s="70">
        <v>9</v>
      </c>
      <c r="I171" s="70">
        <v>12</v>
      </c>
      <c r="J171" s="70">
        <v>3</v>
      </c>
      <c r="K171" s="70">
        <v>13</v>
      </c>
      <c r="L171" s="70">
        <v>14</v>
      </c>
      <c r="M171" s="70">
        <v>8</v>
      </c>
      <c r="N171" s="71">
        <f>SUM(H171:M171)</f>
        <v>59</v>
      </c>
      <c r="O171" s="70">
        <v>9</v>
      </c>
      <c r="P171" s="70">
        <v>6</v>
      </c>
      <c r="Q171" s="70">
        <v>7</v>
      </c>
      <c r="R171" s="71">
        <f t="shared" ref="R171:R176" si="40">SUM(O171:Q171)</f>
        <v>22</v>
      </c>
      <c r="S171" s="70">
        <f>G171+N171+R171</f>
        <v>103</v>
      </c>
      <c r="U171" s="55"/>
      <c r="V171" s="55"/>
      <c r="W171" s="55"/>
      <c r="X171" s="55"/>
      <c r="Y171" s="55"/>
      <c r="Z171" s="55"/>
      <c r="AA171" s="54"/>
    </row>
    <row r="172" spans="1:28" ht="19.5">
      <c r="A172" s="57"/>
      <c r="B172" s="50" t="s">
        <v>94</v>
      </c>
      <c r="C172" s="48" t="s">
        <v>183</v>
      </c>
      <c r="D172" s="48">
        <v>0</v>
      </c>
      <c r="E172" s="70">
        <v>19</v>
      </c>
      <c r="F172" s="70">
        <v>9</v>
      </c>
      <c r="G172" s="71">
        <f>SUM(E172:F172)</f>
        <v>28</v>
      </c>
      <c r="H172" s="70">
        <v>13</v>
      </c>
      <c r="I172" s="70">
        <v>9</v>
      </c>
      <c r="J172" s="70">
        <v>22</v>
      </c>
      <c r="K172" s="70">
        <v>8</v>
      </c>
      <c r="L172" s="70">
        <v>6</v>
      </c>
      <c r="M172" s="70">
        <v>6</v>
      </c>
      <c r="N172" s="71">
        <f>SUM(H172:M172)</f>
        <v>64</v>
      </c>
      <c r="O172" s="70">
        <v>5</v>
      </c>
      <c r="P172" s="70">
        <v>9</v>
      </c>
      <c r="Q172" s="70">
        <v>5</v>
      </c>
      <c r="R172" s="71">
        <f t="shared" si="40"/>
        <v>19</v>
      </c>
      <c r="S172" s="70">
        <f>G172+N172+R172</f>
        <v>111</v>
      </c>
      <c r="U172" s="55"/>
      <c r="V172" s="55"/>
      <c r="W172" s="55"/>
      <c r="X172" s="55"/>
      <c r="Y172" s="55"/>
      <c r="Z172" s="55"/>
      <c r="AA172" s="54"/>
    </row>
    <row r="173" spans="1:28" ht="19.5">
      <c r="A173" s="57"/>
      <c r="B173" s="50"/>
      <c r="C173" s="51" t="s">
        <v>3</v>
      </c>
      <c r="D173" s="48">
        <v>0</v>
      </c>
      <c r="E173" s="71">
        <f>SUM(E171:E172)</f>
        <v>32</v>
      </c>
      <c r="F173" s="71">
        <f t="shared" ref="F173:N173" si="41">SUM(F171:F172)</f>
        <v>18</v>
      </c>
      <c r="G173" s="71">
        <f t="shared" si="41"/>
        <v>50</v>
      </c>
      <c r="H173" s="71">
        <f t="shared" si="41"/>
        <v>22</v>
      </c>
      <c r="I173" s="71">
        <f t="shared" si="41"/>
        <v>21</v>
      </c>
      <c r="J173" s="71">
        <f t="shared" si="41"/>
        <v>25</v>
      </c>
      <c r="K173" s="71">
        <f t="shared" si="41"/>
        <v>21</v>
      </c>
      <c r="L173" s="71">
        <f t="shared" si="41"/>
        <v>20</v>
      </c>
      <c r="M173" s="71">
        <f t="shared" si="41"/>
        <v>14</v>
      </c>
      <c r="N173" s="71">
        <f t="shared" si="41"/>
        <v>123</v>
      </c>
      <c r="O173" s="71">
        <f>SUM(O171:O172)</f>
        <v>14</v>
      </c>
      <c r="P173" s="71">
        <f>SUM(P171:P172)</f>
        <v>15</v>
      </c>
      <c r="Q173" s="71">
        <f>SUM(Q171:Q172)</f>
        <v>12</v>
      </c>
      <c r="R173" s="71">
        <f t="shared" si="40"/>
        <v>41</v>
      </c>
      <c r="S173" s="71">
        <f>G173+N173+R173</f>
        <v>214</v>
      </c>
      <c r="U173" s="54"/>
      <c r="V173" s="54"/>
      <c r="W173" s="54"/>
      <c r="X173" s="54"/>
      <c r="Y173" s="54"/>
      <c r="Z173" s="54"/>
      <c r="AA173" s="54"/>
    </row>
    <row r="174" spans="1:28" ht="19.5">
      <c r="A174" s="58"/>
      <c r="B174" s="52"/>
      <c r="C174" s="53" t="s">
        <v>4</v>
      </c>
      <c r="D174" s="48">
        <v>0</v>
      </c>
      <c r="E174" s="70">
        <v>1</v>
      </c>
      <c r="F174" s="70">
        <v>1</v>
      </c>
      <c r="G174" s="71">
        <f>SUM(E174:F174)</f>
        <v>2</v>
      </c>
      <c r="H174" s="70">
        <v>1</v>
      </c>
      <c r="I174" s="70">
        <v>1</v>
      </c>
      <c r="J174" s="70">
        <v>1</v>
      </c>
      <c r="K174" s="70">
        <v>1</v>
      </c>
      <c r="L174" s="70">
        <v>1</v>
      </c>
      <c r="M174" s="70">
        <v>1</v>
      </c>
      <c r="N174" s="71">
        <f>SUM(H174:M174)</f>
        <v>6</v>
      </c>
      <c r="O174" s="70">
        <v>1</v>
      </c>
      <c r="P174" s="70">
        <v>1</v>
      </c>
      <c r="Q174" s="70">
        <v>1</v>
      </c>
      <c r="R174" s="71">
        <f t="shared" si="40"/>
        <v>3</v>
      </c>
      <c r="S174" s="70">
        <f>SUM(G174+N174+R174)</f>
        <v>11</v>
      </c>
      <c r="U174" s="54"/>
      <c r="V174" s="54"/>
      <c r="W174" s="54"/>
      <c r="X174" s="54"/>
      <c r="Y174" s="54"/>
      <c r="Z174" s="54"/>
      <c r="AA174" s="54"/>
      <c r="AB174" s="54"/>
    </row>
    <row r="175" spans="1:28" ht="19.5">
      <c r="A175" s="56">
        <v>42</v>
      </c>
      <c r="B175" s="47" t="s">
        <v>16</v>
      </c>
      <c r="C175" s="48" t="s">
        <v>182</v>
      </c>
      <c r="D175" s="48">
        <v>0</v>
      </c>
      <c r="E175" s="70">
        <v>38</v>
      </c>
      <c r="F175" s="70">
        <v>34</v>
      </c>
      <c r="G175" s="70">
        <f>SUM(E175:F175)</f>
        <v>72</v>
      </c>
      <c r="H175" s="70">
        <v>31</v>
      </c>
      <c r="I175" s="70">
        <v>41</v>
      </c>
      <c r="J175" s="70">
        <v>43</v>
      </c>
      <c r="K175" s="70">
        <v>30</v>
      </c>
      <c r="L175" s="70">
        <v>20</v>
      </c>
      <c r="M175" s="70">
        <v>30</v>
      </c>
      <c r="N175" s="70">
        <f>SUM(H175:M175)</f>
        <v>195</v>
      </c>
      <c r="O175" s="70">
        <v>39</v>
      </c>
      <c r="P175" s="70">
        <v>51</v>
      </c>
      <c r="Q175" s="70">
        <v>35</v>
      </c>
      <c r="R175" s="70">
        <f t="shared" si="40"/>
        <v>125</v>
      </c>
      <c r="S175" s="70">
        <f t="shared" ref="S175:S181" si="42">G175+N175+R175</f>
        <v>392</v>
      </c>
      <c r="U175" s="55"/>
      <c r="V175" s="55"/>
      <c r="W175" s="55"/>
      <c r="X175" s="55"/>
      <c r="Y175" s="55"/>
      <c r="Z175" s="55"/>
      <c r="AA175" s="54"/>
      <c r="AB175" s="54"/>
    </row>
    <row r="176" spans="1:28" ht="19.5">
      <c r="A176" s="57"/>
      <c r="B176" s="50" t="s">
        <v>17</v>
      </c>
      <c r="C176" s="48" t="s">
        <v>183</v>
      </c>
      <c r="D176" s="48">
        <v>0</v>
      </c>
      <c r="E176" s="70">
        <v>38</v>
      </c>
      <c r="F176" s="70">
        <v>21</v>
      </c>
      <c r="G176" s="70">
        <f>SUM(E176:F176)</f>
        <v>59</v>
      </c>
      <c r="H176" s="70">
        <v>31</v>
      </c>
      <c r="I176" s="70">
        <v>36</v>
      </c>
      <c r="J176" s="70">
        <v>27</v>
      </c>
      <c r="K176" s="70">
        <v>25</v>
      </c>
      <c r="L176" s="70">
        <v>43</v>
      </c>
      <c r="M176" s="70">
        <v>37</v>
      </c>
      <c r="N176" s="70">
        <f>SUM(H176:M176)</f>
        <v>199</v>
      </c>
      <c r="O176" s="70">
        <v>40</v>
      </c>
      <c r="P176" s="70">
        <v>52</v>
      </c>
      <c r="Q176" s="70">
        <v>28</v>
      </c>
      <c r="R176" s="70">
        <f t="shared" si="40"/>
        <v>120</v>
      </c>
      <c r="S176" s="70">
        <f t="shared" si="42"/>
        <v>378</v>
      </c>
      <c r="U176" s="55"/>
      <c r="V176" s="55"/>
      <c r="W176" s="55"/>
      <c r="X176" s="55"/>
      <c r="Y176" s="55"/>
      <c r="Z176" s="55"/>
      <c r="AA176" s="54"/>
      <c r="AB176" s="54"/>
    </row>
    <row r="177" spans="1:28" ht="19.5">
      <c r="A177" s="57"/>
      <c r="B177" s="50"/>
      <c r="C177" s="51" t="s">
        <v>3</v>
      </c>
      <c r="D177" s="48">
        <v>0</v>
      </c>
      <c r="E177" s="71">
        <f>SUM(E175:E176)</f>
        <v>76</v>
      </c>
      <c r="F177" s="71">
        <f t="shared" ref="F177:R177" si="43">SUM(F175:F176)</f>
        <v>55</v>
      </c>
      <c r="G177" s="71">
        <f t="shared" si="43"/>
        <v>131</v>
      </c>
      <c r="H177" s="71">
        <f t="shared" si="43"/>
        <v>62</v>
      </c>
      <c r="I177" s="71">
        <f t="shared" si="43"/>
        <v>77</v>
      </c>
      <c r="J177" s="71">
        <f t="shared" si="43"/>
        <v>70</v>
      </c>
      <c r="K177" s="71">
        <f t="shared" si="43"/>
        <v>55</v>
      </c>
      <c r="L177" s="71">
        <f t="shared" si="43"/>
        <v>63</v>
      </c>
      <c r="M177" s="71">
        <f t="shared" si="43"/>
        <v>67</v>
      </c>
      <c r="N177" s="71">
        <f t="shared" si="43"/>
        <v>394</v>
      </c>
      <c r="O177" s="71">
        <f t="shared" si="43"/>
        <v>79</v>
      </c>
      <c r="P177" s="71">
        <f t="shared" si="43"/>
        <v>103</v>
      </c>
      <c r="Q177" s="71">
        <f t="shared" si="43"/>
        <v>63</v>
      </c>
      <c r="R177" s="71">
        <f t="shared" si="43"/>
        <v>245</v>
      </c>
      <c r="S177" s="71">
        <f t="shared" si="42"/>
        <v>770</v>
      </c>
      <c r="U177" s="54"/>
      <c r="V177" s="54"/>
      <c r="W177" s="54"/>
      <c r="X177" s="54"/>
      <c r="Y177" s="54"/>
      <c r="Z177" s="54"/>
      <c r="AA177" s="54"/>
      <c r="AB177" s="54"/>
    </row>
    <row r="178" spans="1:28" ht="19.5">
      <c r="A178" s="58"/>
      <c r="B178" s="52"/>
      <c r="C178" s="53" t="s">
        <v>4</v>
      </c>
      <c r="D178" s="48">
        <v>0</v>
      </c>
      <c r="E178" s="70">
        <v>3</v>
      </c>
      <c r="F178" s="70">
        <v>2</v>
      </c>
      <c r="G178" s="70">
        <f>SUM(E178:F178)</f>
        <v>5</v>
      </c>
      <c r="H178" s="70">
        <v>2</v>
      </c>
      <c r="I178" s="70">
        <v>2</v>
      </c>
      <c r="J178" s="70">
        <v>2</v>
      </c>
      <c r="K178" s="70">
        <v>2</v>
      </c>
      <c r="L178" s="70">
        <v>2</v>
      </c>
      <c r="M178" s="70">
        <v>2</v>
      </c>
      <c r="N178" s="70">
        <f>SUM(H178:M178)</f>
        <v>12</v>
      </c>
      <c r="O178" s="70">
        <v>2</v>
      </c>
      <c r="P178" s="70">
        <v>3</v>
      </c>
      <c r="Q178" s="70">
        <v>2</v>
      </c>
      <c r="R178" s="70">
        <f>SUM(O178:Q178)</f>
        <v>7</v>
      </c>
      <c r="S178" s="71">
        <f t="shared" si="42"/>
        <v>24</v>
      </c>
      <c r="U178" s="54"/>
      <c r="V178" s="54"/>
      <c r="W178" s="54"/>
      <c r="X178" s="54"/>
      <c r="Y178" s="54"/>
      <c r="Z178" s="54"/>
      <c r="AA178" s="54"/>
      <c r="AB178" s="54"/>
    </row>
    <row r="179" spans="1:28" ht="19.5">
      <c r="A179" s="56">
        <v>43</v>
      </c>
      <c r="B179" s="47" t="s">
        <v>89</v>
      </c>
      <c r="C179" s="48" t="s">
        <v>182</v>
      </c>
      <c r="D179" s="48">
        <v>0</v>
      </c>
      <c r="E179" s="70">
        <v>29</v>
      </c>
      <c r="F179" s="70">
        <v>30</v>
      </c>
      <c r="G179" s="70">
        <f>SUM(E179:F179)</f>
        <v>59</v>
      </c>
      <c r="H179" s="70">
        <v>34</v>
      </c>
      <c r="I179" s="70">
        <v>27</v>
      </c>
      <c r="J179" s="70">
        <v>40</v>
      </c>
      <c r="K179" s="70">
        <v>25</v>
      </c>
      <c r="L179" s="70">
        <v>27</v>
      </c>
      <c r="M179" s="70">
        <v>42</v>
      </c>
      <c r="N179" s="70">
        <f>SUM(H179:M179)</f>
        <v>195</v>
      </c>
      <c r="O179" s="70">
        <v>16</v>
      </c>
      <c r="P179" s="70">
        <v>16</v>
      </c>
      <c r="Q179" s="70">
        <v>17</v>
      </c>
      <c r="R179" s="70">
        <f>SUM(O179:Q179)</f>
        <v>49</v>
      </c>
      <c r="S179" s="70">
        <f t="shared" si="42"/>
        <v>303</v>
      </c>
      <c r="U179" s="55"/>
      <c r="V179" s="55"/>
      <c r="W179" s="55"/>
      <c r="X179" s="55"/>
      <c r="Y179" s="55"/>
      <c r="Z179" s="55"/>
      <c r="AA179" s="54"/>
      <c r="AB179" s="54"/>
    </row>
    <row r="180" spans="1:28" ht="19.5">
      <c r="A180" s="57"/>
      <c r="B180" s="50" t="s">
        <v>90</v>
      </c>
      <c r="C180" s="48" t="s">
        <v>183</v>
      </c>
      <c r="D180" s="48">
        <v>0</v>
      </c>
      <c r="E180" s="70">
        <v>31</v>
      </c>
      <c r="F180" s="70">
        <v>15</v>
      </c>
      <c r="G180" s="70">
        <f>SUM(E180:F180)</f>
        <v>46</v>
      </c>
      <c r="H180" s="70">
        <v>29</v>
      </c>
      <c r="I180" s="70">
        <v>27</v>
      </c>
      <c r="J180" s="70">
        <v>38</v>
      </c>
      <c r="K180" s="70">
        <v>36</v>
      </c>
      <c r="L180" s="70">
        <v>20</v>
      </c>
      <c r="M180" s="70">
        <v>23</v>
      </c>
      <c r="N180" s="70">
        <f>SUM(H180:M180)</f>
        <v>173</v>
      </c>
      <c r="O180" s="70">
        <v>7</v>
      </c>
      <c r="P180" s="70">
        <v>22</v>
      </c>
      <c r="Q180" s="70">
        <v>12</v>
      </c>
      <c r="R180" s="70">
        <f>SUM(O180:Q180)</f>
        <v>41</v>
      </c>
      <c r="S180" s="70">
        <f t="shared" si="42"/>
        <v>260</v>
      </c>
      <c r="U180" s="55"/>
      <c r="V180" s="55"/>
      <c r="W180" s="55"/>
      <c r="X180" s="55"/>
      <c r="Y180" s="55"/>
      <c r="Z180" s="55"/>
      <c r="AA180" s="54"/>
      <c r="AB180" s="54"/>
    </row>
    <row r="181" spans="1:28" ht="19.5">
      <c r="A181" s="57"/>
      <c r="B181" s="50"/>
      <c r="C181" s="51" t="s">
        <v>3</v>
      </c>
      <c r="D181" s="48">
        <v>0</v>
      </c>
      <c r="E181" s="71">
        <f>SUM(E179:E180)</f>
        <v>60</v>
      </c>
      <c r="F181" s="71">
        <f t="shared" ref="F181:R181" si="44">SUM(F179:F180)</f>
        <v>45</v>
      </c>
      <c r="G181" s="71">
        <f t="shared" si="44"/>
        <v>105</v>
      </c>
      <c r="H181" s="71">
        <f t="shared" si="44"/>
        <v>63</v>
      </c>
      <c r="I181" s="71">
        <f t="shared" si="44"/>
        <v>54</v>
      </c>
      <c r="J181" s="71">
        <f t="shared" si="44"/>
        <v>78</v>
      </c>
      <c r="K181" s="71">
        <f t="shared" si="44"/>
        <v>61</v>
      </c>
      <c r="L181" s="71">
        <f t="shared" si="44"/>
        <v>47</v>
      </c>
      <c r="M181" s="71">
        <f t="shared" si="44"/>
        <v>65</v>
      </c>
      <c r="N181" s="71">
        <f t="shared" si="44"/>
        <v>368</v>
      </c>
      <c r="O181" s="71">
        <f t="shared" si="44"/>
        <v>23</v>
      </c>
      <c r="P181" s="71">
        <f t="shared" si="44"/>
        <v>38</v>
      </c>
      <c r="Q181" s="71">
        <f t="shared" si="44"/>
        <v>29</v>
      </c>
      <c r="R181" s="71">
        <f t="shared" si="44"/>
        <v>90</v>
      </c>
      <c r="S181" s="71">
        <f t="shared" si="42"/>
        <v>563</v>
      </c>
      <c r="U181" s="54"/>
      <c r="V181" s="54"/>
      <c r="W181" s="54"/>
      <c r="X181" s="54"/>
      <c r="Y181" s="54"/>
      <c r="Z181" s="54"/>
      <c r="AA181" s="54"/>
      <c r="AB181" s="54"/>
    </row>
    <row r="182" spans="1:28" ht="19.5">
      <c r="A182" s="58"/>
      <c r="B182" s="52"/>
      <c r="C182" s="53" t="s">
        <v>4</v>
      </c>
      <c r="D182" s="48">
        <v>0</v>
      </c>
      <c r="E182" s="70">
        <v>2</v>
      </c>
      <c r="F182" s="70">
        <v>2</v>
      </c>
      <c r="G182" s="70">
        <f>SUM(E182:F182)</f>
        <v>4</v>
      </c>
      <c r="H182" s="70">
        <v>2</v>
      </c>
      <c r="I182" s="70">
        <v>2</v>
      </c>
      <c r="J182" s="70">
        <v>2</v>
      </c>
      <c r="K182" s="70">
        <v>2</v>
      </c>
      <c r="L182" s="70">
        <v>2</v>
      </c>
      <c r="M182" s="70">
        <v>2</v>
      </c>
      <c r="N182" s="70">
        <f>SUM(H182:M182)</f>
        <v>12</v>
      </c>
      <c r="O182" s="70">
        <v>1</v>
      </c>
      <c r="P182" s="70">
        <v>1</v>
      </c>
      <c r="Q182" s="70">
        <v>1</v>
      </c>
      <c r="R182" s="70">
        <f>SUM(O182:Q182)</f>
        <v>3</v>
      </c>
      <c r="S182" s="70">
        <f>SUM(G182+N182+R182)</f>
        <v>19</v>
      </c>
      <c r="U182" s="54"/>
      <c r="V182" s="54"/>
      <c r="W182" s="54"/>
      <c r="X182" s="54"/>
      <c r="Y182" s="54"/>
      <c r="Z182" s="54"/>
      <c r="AA182" s="54"/>
      <c r="AB182" s="54"/>
    </row>
    <row r="183" spans="1:28" ht="19.5">
      <c r="A183" s="56">
        <v>44</v>
      </c>
      <c r="B183" s="47" t="s">
        <v>77</v>
      </c>
      <c r="C183" s="48" t="s">
        <v>182</v>
      </c>
      <c r="D183" s="48">
        <v>0</v>
      </c>
      <c r="E183" s="70">
        <v>1</v>
      </c>
      <c r="F183" s="70">
        <v>5</v>
      </c>
      <c r="G183" s="70">
        <f>SUM(E183:F183)</f>
        <v>6</v>
      </c>
      <c r="H183" s="70">
        <v>2</v>
      </c>
      <c r="I183" s="70">
        <v>3</v>
      </c>
      <c r="J183" s="70">
        <v>2</v>
      </c>
      <c r="K183" s="70">
        <v>5</v>
      </c>
      <c r="L183" s="70">
        <v>6</v>
      </c>
      <c r="M183" s="70">
        <v>5</v>
      </c>
      <c r="N183" s="70">
        <f>SUM(H183:M183)</f>
        <v>23</v>
      </c>
      <c r="O183" s="70">
        <v>0</v>
      </c>
      <c r="P183" s="70">
        <v>0</v>
      </c>
      <c r="Q183" s="70">
        <v>0</v>
      </c>
      <c r="R183" s="70">
        <f>SUM(O183:Q183)</f>
        <v>0</v>
      </c>
      <c r="S183" s="70">
        <f>G183+N183+R183</f>
        <v>29</v>
      </c>
      <c r="U183" s="55"/>
      <c r="V183" s="55"/>
      <c r="W183" s="55"/>
      <c r="X183" s="55"/>
      <c r="Y183" s="55"/>
      <c r="Z183" s="55"/>
      <c r="AA183" s="54"/>
      <c r="AB183" s="54"/>
    </row>
    <row r="184" spans="1:28" ht="19.5">
      <c r="A184" s="57"/>
      <c r="B184" s="50" t="s">
        <v>78</v>
      </c>
      <c r="C184" s="48" t="s">
        <v>183</v>
      </c>
      <c r="D184" s="48">
        <v>0</v>
      </c>
      <c r="E184" s="70">
        <v>4</v>
      </c>
      <c r="F184" s="70">
        <v>2</v>
      </c>
      <c r="G184" s="70">
        <f>SUM(E184:F184)</f>
        <v>6</v>
      </c>
      <c r="H184" s="70">
        <v>5</v>
      </c>
      <c r="I184" s="70">
        <v>5</v>
      </c>
      <c r="J184" s="70">
        <v>3</v>
      </c>
      <c r="K184" s="70">
        <v>4</v>
      </c>
      <c r="L184" s="70">
        <v>2</v>
      </c>
      <c r="M184" s="70">
        <v>4</v>
      </c>
      <c r="N184" s="70">
        <f>SUM(H184:M184)</f>
        <v>23</v>
      </c>
      <c r="O184" s="70">
        <v>0</v>
      </c>
      <c r="P184" s="70">
        <v>0</v>
      </c>
      <c r="Q184" s="70">
        <v>0</v>
      </c>
      <c r="R184" s="70">
        <f>SUM(O184:Q184)</f>
        <v>0</v>
      </c>
      <c r="S184" s="70">
        <f>G184+N184+R184</f>
        <v>29</v>
      </c>
      <c r="U184" s="55"/>
      <c r="V184" s="55"/>
      <c r="W184" s="55"/>
      <c r="X184" s="55"/>
      <c r="Y184" s="55"/>
      <c r="Z184" s="55"/>
      <c r="AA184" s="54"/>
      <c r="AB184" s="54"/>
    </row>
    <row r="185" spans="1:28" ht="19.5">
      <c r="A185" s="57"/>
      <c r="B185" s="50"/>
      <c r="C185" s="51" t="s">
        <v>3</v>
      </c>
      <c r="D185" s="48">
        <v>0</v>
      </c>
      <c r="E185" s="71">
        <f>SUM(E183:E184)</f>
        <v>5</v>
      </c>
      <c r="F185" s="71">
        <f t="shared" ref="F185:M185" si="45">SUM(F183:F184)</f>
        <v>7</v>
      </c>
      <c r="G185" s="71">
        <f t="shared" si="45"/>
        <v>12</v>
      </c>
      <c r="H185" s="71">
        <f t="shared" si="45"/>
        <v>7</v>
      </c>
      <c r="I185" s="71">
        <f t="shared" si="45"/>
        <v>8</v>
      </c>
      <c r="J185" s="71">
        <f t="shared" si="45"/>
        <v>5</v>
      </c>
      <c r="K185" s="71">
        <f t="shared" si="45"/>
        <v>9</v>
      </c>
      <c r="L185" s="71">
        <f t="shared" si="45"/>
        <v>8</v>
      </c>
      <c r="M185" s="71">
        <f t="shared" si="45"/>
        <v>9</v>
      </c>
      <c r="N185" s="71">
        <f>SUM(N183:N184)</f>
        <v>46</v>
      </c>
      <c r="O185" s="71">
        <v>0</v>
      </c>
      <c r="P185" s="71">
        <v>0</v>
      </c>
      <c r="Q185" s="71">
        <v>0</v>
      </c>
      <c r="R185" s="71">
        <f>SUM(O185:Q185)</f>
        <v>0</v>
      </c>
      <c r="S185" s="71">
        <f>G185+N185+R185</f>
        <v>58</v>
      </c>
      <c r="U185" s="54"/>
      <c r="V185" s="54"/>
      <c r="W185" s="54"/>
      <c r="X185" s="54"/>
      <c r="Y185" s="54"/>
      <c r="Z185" s="54"/>
      <c r="AA185" s="54"/>
      <c r="AB185" s="54"/>
    </row>
    <row r="186" spans="1:28" ht="19.5">
      <c r="A186" s="58"/>
      <c r="B186" s="52"/>
      <c r="C186" s="53" t="s">
        <v>4</v>
      </c>
      <c r="D186" s="48">
        <v>0</v>
      </c>
      <c r="E186" s="70">
        <v>1</v>
      </c>
      <c r="F186" s="70">
        <v>1</v>
      </c>
      <c r="G186" s="70">
        <f>SUM(E186:F186)</f>
        <v>2</v>
      </c>
      <c r="H186" s="70">
        <v>1</v>
      </c>
      <c r="I186" s="70">
        <v>1</v>
      </c>
      <c r="J186" s="70">
        <v>1</v>
      </c>
      <c r="K186" s="70">
        <v>1</v>
      </c>
      <c r="L186" s="70">
        <v>1</v>
      </c>
      <c r="M186" s="70">
        <v>1</v>
      </c>
      <c r="N186" s="70">
        <f>SUM(H186:M186)</f>
        <v>6</v>
      </c>
      <c r="O186" s="70">
        <v>0</v>
      </c>
      <c r="P186" s="70">
        <v>0</v>
      </c>
      <c r="Q186" s="70">
        <v>0</v>
      </c>
      <c r="R186" s="70">
        <v>0</v>
      </c>
      <c r="S186" s="70">
        <f>SUM(G186+N186+R186)</f>
        <v>8</v>
      </c>
      <c r="U186" s="54"/>
      <c r="V186" s="54"/>
      <c r="W186" s="54"/>
      <c r="X186" s="54"/>
      <c r="Y186" s="54"/>
      <c r="Z186" s="54"/>
      <c r="AA186" s="54"/>
      <c r="AB186" s="54"/>
    </row>
    <row r="187" spans="1:28" ht="19.5">
      <c r="A187" s="56">
        <v>45</v>
      </c>
      <c r="B187" s="47" t="s">
        <v>117</v>
      </c>
      <c r="C187" s="48" t="s">
        <v>182</v>
      </c>
      <c r="D187" s="48">
        <v>0</v>
      </c>
      <c r="E187" s="70">
        <v>5</v>
      </c>
      <c r="F187" s="70">
        <v>3</v>
      </c>
      <c r="G187" s="71">
        <f>SUM(E187:F187)</f>
        <v>8</v>
      </c>
      <c r="H187" s="70">
        <v>5</v>
      </c>
      <c r="I187" s="70">
        <v>3</v>
      </c>
      <c r="J187" s="70">
        <v>2</v>
      </c>
      <c r="K187" s="70">
        <v>2</v>
      </c>
      <c r="L187" s="70">
        <v>3</v>
      </c>
      <c r="M187" s="70">
        <v>3</v>
      </c>
      <c r="N187" s="71">
        <f>SUM(H187:M187)</f>
        <v>18</v>
      </c>
      <c r="O187" s="70">
        <v>0</v>
      </c>
      <c r="P187" s="70">
        <v>0</v>
      </c>
      <c r="Q187" s="70">
        <v>0</v>
      </c>
      <c r="R187" s="71">
        <f>SUM(O187:Q187)</f>
        <v>0</v>
      </c>
      <c r="S187" s="70">
        <f>G187+N187+R187</f>
        <v>26</v>
      </c>
      <c r="U187" s="55"/>
      <c r="V187" s="55"/>
      <c r="W187" s="55"/>
      <c r="X187" s="55"/>
      <c r="Y187" s="55"/>
      <c r="Z187" s="55"/>
      <c r="AA187" s="54"/>
      <c r="AB187" s="54"/>
    </row>
    <row r="188" spans="1:28" ht="19.5">
      <c r="A188" s="57"/>
      <c r="B188" s="50" t="s">
        <v>118</v>
      </c>
      <c r="C188" s="48" t="s">
        <v>183</v>
      </c>
      <c r="D188" s="48">
        <v>0</v>
      </c>
      <c r="E188" s="70">
        <v>11</v>
      </c>
      <c r="F188" s="70">
        <v>2</v>
      </c>
      <c r="G188" s="71">
        <f>SUM(E188:F188)</f>
        <v>13</v>
      </c>
      <c r="H188" s="70">
        <v>2</v>
      </c>
      <c r="I188" s="70">
        <v>2</v>
      </c>
      <c r="J188" s="70">
        <v>3</v>
      </c>
      <c r="K188" s="70">
        <v>2</v>
      </c>
      <c r="L188" s="70">
        <v>4</v>
      </c>
      <c r="M188" s="70">
        <v>0</v>
      </c>
      <c r="N188" s="71">
        <f>SUM(H188:M188)</f>
        <v>13</v>
      </c>
      <c r="O188" s="70">
        <v>0</v>
      </c>
      <c r="P188" s="70">
        <v>0</v>
      </c>
      <c r="Q188" s="70">
        <v>0</v>
      </c>
      <c r="R188" s="71">
        <f>SUM(O188:Q188)</f>
        <v>0</v>
      </c>
      <c r="S188" s="70">
        <f>G188+N188+R188</f>
        <v>26</v>
      </c>
      <c r="U188" s="55"/>
      <c r="V188" s="55"/>
      <c r="W188" s="55"/>
      <c r="X188" s="55"/>
      <c r="Y188" s="55"/>
      <c r="Z188" s="55"/>
      <c r="AA188" s="54"/>
      <c r="AB188" s="54"/>
    </row>
    <row r="189" spans="1:28" ht="19.5">
      <c r="A189" s="57"/>
      <c r="B189" s="50"/>
      <c r="C189" s="51" t="s">
        <v>3</v>
      </c>
      <c r="D189" s="48">
        <v>0</v>
      </c>
      <c r="E189" s="71">
        <f>SUM(E187:E188)</f>
        <v>16</v>
      </c>
      <c r="F189" s="71">
        <f t="shared" ref="F189:R189" si="46">SUM(F187:F188)</f>
        <v>5</v>
      </c>
      <c r="G189" s="71">
        <f t="shared" si="46"/>
        <v>21</v>
      </c>
      <c r="H189" s="71">
        <f t="shared" si="46"/>
        <v>7</v>
      </c>
      <c r="I189" s="71">
        <f t="shared" si="46"/>
        <v>5</v>
      </c>
      <c r="J189" s="71">
        <f t="shared" si="46"/>
        <v>5</v>
      </c>
      <c r="K189" s="71">
        <f t="shared" si="46"/>
        <v>4</v>
      </c>
      <c r="L189" s="71">
        <f t="shared" si="46"/>
        <v>7</v>
      </c>
      <c r="M189" s="71">
        <f t="shared" si="46"/>
        <v>3</v>
      </c>
      <c r="N189" s="71">
        <f t="shared" si="46"/>
        <v>31</v>
      </c>
      <c r="O189" s="71">
        <f t="shared" si="46"/>
        <v>0</v>
      </c>
      <c r="P189" s="71">
        <f t="shared" si="46"/>
        <v>0</v>
      </c>
      <c r="Q189" s="71">
        <f t="shared" si="46"/>
        <v>0</v>
      </c>
      <c r="R189" s="71">
        <f t="shared" si="46"/>
        <v>0</v>
      </c>
      <c r="S189" s="71">
        <f>G189+N189+R189</f>
        <v>52</v>
      </c>
      <c r="U189" s="54"/>
      <c r="V189" s="54"/>
      <c r="W189" s="54"/>
      <c r="X189" s="54"/>
      <c r="Y189" s="54"/>
      <c r="Z189" s="54"/>
      <c r="AA189" s="54"/>
      <c r="AB189" s="54"/>
    </row>
    <row r="190" spans="1:28" ht="19.5">
      <c r="A190" s="58"/>
      <c r="B190" s="52"/>
      <c r="C190" s="53" t="s">
        <v>4</v>
      </c>
      <c r="D190" s="48">
        <v>0</v>
      </c>
      <c r="E190" s="70">
        <v>1</v>
      </c>
      <c r="F190" s="70">
        <v>1</v>
      </c>
      <c r="G190" s="71">
        <f>SUM(E190:F190)</f>
        <v>2</v>
      </c>
      <c r="H190" s="70">
        <v>1</v>
      </c>
      <c r="I190" s="70">
        <v>1</v>
      </c>
      <c r="J190" s="70">
        <v>1</v>
      </c>
      <c r="K190" s="70">
        <v>1</v>
      </c>
      <c r="L190" s="70">
        <v>1</v>
      </c>
      <c r="M190" s="70">
        <v>1</v>
      </c>
      <c r="N190" s="71">
        <f>SUM(H190:M190)</f>
        <v>6</v>
      </c>
      <c r="O190" s="70">
        <v>0</v>
      </c>
      <c r="P190" s="70">
        <v>0</v>
      </c>
      <c r="Q190" s="70">
        <v>0</v>
      </c>
      <c r="R190" s="71">
        <v>0</v>
      </c>
      <c r="S190" s="70">
        <f>SUM(G190+N190+R190)</f>
        <v>8</v>
      </c>
      <c r="U190" s="54"/>
      <c r="V190" s="54"/>
      <c r="W190" s="54"/>
      <c r="X190" s="54"/>
      <c r="Y190" s="54"/>
      <c r="Z190" s="54"/>
      <c r="AA190" s="54"/>
    </row>
    <row r="191" spans="1:28" ht="19.5">
      <c r="A191" s="56">
        <v>46</v>
      </c>
      <c r="B191" s="47" t="s">
        <v>75</v>
      </c>
      <c r="C191" s="48" t="s">
        <v>182</v>
      </c>
      <c r="D191" s="48">
        <v>0</v>
      </c>
      <c r="E191" s="70">
        <v>5</v>
      </c>
      <c r="F191" s="70">
        <v>15</v>
      </c>
      <c r="G191" s="71">
        <f>SUM(E191:F191)</f>
        <v>20</v>
      </c>
      <c r="H191" s="70">
        <v>16</v>
      </c>
      <c r="I191" s="70">
        <v>13</v>
      </c>
      <c r="J191" s="70">
        <v>4</v>
      </c>
      <c r="K191" s="70">
        <v>5</v>
      </c>
      <c r="L191" s="70">
        <v>8</v>
      </c>
      <c r="M191" s="70">
        <v>10</v>
      </c>
      <c r="N191" s="71">
        <f>SUM(H191:M191)</f>
        <v>56</v>
      </c>
      <c r="O191" s="70">
        <v>0</v>
      </c>
      <c r="P191" s="70">
        <v>0</v>
      </c>
      <c r="Q191" s="70">
        <v>0</v>
      </c>
      <c r="R191" s="71">
        <f>SUM(O191:Q191)</f>
        <v>0</v>
      </c>
      <c r="S191" s="70">
        <f>G191+N191+R191</f>
        <v>76</v>
      </c>
      <c r="U191" s="55"/>
      <c r="V191" s="55"/>
      <c r="W191" s="55"/>
      <c r="X191" s="55"/>
      <c r="Y191" s="55"/>
      <c r="Z191" s="55"/>
      <c r="AA191" s="54"/>
    </row>
    <row r="192" spans="1:28" ht="19.5">
      <c r="A192" s="57"/>
      <c r="B192" s="50" t="s">
        <v>76</v>
      </c>
      <c r="C192" s="48" t="s">
        <v>183</v>
      </c>
      <c r="D192" s="48">
        <v>0</v>
      </c>
      <c r="E192" s="70">
        <v>8</v>
      </c>
      <c r="F192" s="70">
        <v>5</v>
      </c>
      <c r="G192" s="71">
        <f>SUM(E192:F192)</f>
        <v>13</v>
      </c>
      <c r="H192" s="70">
        <v>8</v>
      </c>
      <c r="I192" s="70">
        <v>7</v>
      </c>
      <c r="J192" s="70">
        <v>3</v>
      </c>
      <c r="K192" s="70">
        <v>11</v>
      </c>
      <c r="L192" s="70">
        <v>5</v>
      </c>
      <c r="M192" s="70">
        <v>8</v>
      </c>
      <c r="N192" s="71">
        <f>SUM(H192:M192)</f>
        <v>42</v>
      </c>
      <c r="O192" s="70">
        <v>0</v>
      </c>
      <c r="P192" s="70">
        <v>0</v>
      </c>
      <c r="Q192" s="70">
        <v>0</v>
      </c>
      <c r="R192" s="71">
        <f>SUM(O192:Q192)</f>
        <v>0</v>
      </c>
      <c r="S192" s="70">
        <f>G192+N192+R192</f>
        <v>55</v>
      </c>
      <c r="U192" s="55"/>
      <c r="V192" s="55"/>
      <c r="W192" s="55"/>
      <c r="X192" s="55"/>
      <c r="Y192" s="55"/>
      <c r="Z192" s="55"/>
      <c r="AA192" s="54"/>
    </row>
    <row r="193" spans="1:28" ht="19.5">
      <c r="A193" s="57"/>
      <c r="B193" s="50"/>
      <c r="C193" s="51" t="s">
        <v>3</v>
      </c>
      <c r="D193" s="48">
        <v>0</v>
      </c>
      <c r="E193" s="71">
        <f>SUM(E191:E192)</f>
        <v>13</v>
      </c>
      <c r="F193" s="71">
        <f t="shared" ref="F193:R193" si="47">SUM(F191:F192)</f>
        <v>20</v>
      </c>
      <c r="G193" s="71">
        <f t="shared" si="47"/>
        <v>33</v>
      </c>
      <c r="H193" s="71">
        <f t="shared" si="47"/>
        <v>24</v>
      </c>
      <c r="I193" s="71">
        <f t="shared" si="47"/>
        <v>20</v>
      </c>
      <c r="J193" s="71">
        <f t="shared" si="47"/>
        <v>7</v>
      </c>
      <c r="K193" s="71">
        <f t="shared" si="47"/>
        <v>16</v>
      </c>
      <c r="L193" s="71">
        <f t="shared" si="47"/>
        <v>13</v>
      </c>
      <c r="M193" s="71">
        <f t="shared" si="47"/>
        <v>18</v>
      </c>
      <c r="N193" s="71">
        <f t="shared" si="47"/>
        <v>98</v>
      </c>
      <c r="O193" s="71">
        <f t="shared" si="47"/>
        <v>0</v>
      </c>
      <c r="P193" s="71">
        <f t="shared" si="47"/>
        <v>0</v>
      </c>
      <c r="Q193" s="71">
        <f t="shared" si="47"/>
        <v>0</v>
      </c>
      <c r="R193" s="71">
        <f t="shared" si="47"/>
        <v>0</v>
      </c>
      <c r="S193" s="71">
        <f>G193+N193+R193</f>
        <v>131</v>
      </c>
      <c r="U193" s="54"/>
      <c r="V193" s="54"/>
      <c r="W193" s="54"/>
      <c r="X193" s="54"/>
      <c r="Y193" s="54"/>
      <c r="Z193" s="54"/>
      <c r="AA193" s="54"/>
    </row>
    <row r="194" spans="1:28" ht="19.5">
      <c r="A194" s="58"/>
      <c r="B194" s="52"/>
      <c r="C194" s="53" t="s">
        <v>4</v>
      </c>
      <c r="D194" s="48">
        <v>0</v>
      </c>
      <c r="E194" s="70">
        <v>1</v>
      </c>
      <c r="F194" s="70">
        <v>1</v>
      </c>
      <c r="G194" s="71">
        <f>SUM(E194:F194)</f>
        <v>2</v>
      </c>
      <c r="H194" s="70">
        <v>1</v>
      </c>
      <c r="I194" s="70">
        <v>1</v>
      </c>
      <c r="J194" s="70">
        <v>1</v>
      </c>
      <c r="K194" s="70">
        <v>1</v>
      </c>
      <c r="L194" s="70">
        <v>1</v>
      </c>
      <c r="M194" s="70">
        <v>1</v>
      </c>
      <c r="N194" s="71">
        <f>SUM(H194:M194)</f>
        <v>6</v>
      </c>
      <c r="O194" s="70">
        <v>0</v>
      </c>
      <c r="P194" s="70">
        <v>0</v>
      </c>
      <c r="Q194" s="70">
        <v>0</v>
      </c>
      <c r="R194" s="71">
        <v>0</v>
      </c>
      <c r="S194" s="70">
        <f>SUM(G194+N194+R194)</f>
        <v>8</v>
      </c>
      <c r="U194" s="54"/>
      <c r="V194" s="54"/>
      <c r="W194" s="54"/>
      <c r="X194" s="54"/>
      <c r="Y194" s="54"/>
      <c r="Z194" s="54"/>
      <c r="AA194" s="54"/>
    </row>
    <row r="195" spans="1:28" ht="19.5">
      <c r="A195" s="83">
        <v>47</v>
      </c>
      <c r="B195" s="47" t="s">
        <v>115</v>
      </c>
      <c r="C195" s="48" t="s">
        <v>182</v>
      </c>
      <c r="D195" s="48">
        <v>0</v>
      </c>
      <c r="E195" s="70">
        <v>13</v>
      </c>
      <c r="F195" s="70">
        <v>10</v>
      </c>
      <c r="G195" s="71">
        <f>SUM(E195:F195)</f>
        <v>23</v>
      </c>
      <c r="H195" s="70">
        <v>6</v>
      </c>
      <c r="I195" s="70">
        <v>6</v>
      </c>
      <c r="J195" s="70">
        <v>5</v>
      </c>
      <c r="K195" s="70">
        <v>5</v>
      </c>
      <c r="L195" s="70">
        <v>3</v>
      </c>
      <c r="M195" s="70">
        <v>5</v>
      </c>
      <c r="N195" s="71">
        <f>SUM(H195:M195)</f>
        <v>30</v>
      </c>
      <c r="O195" s="70">
        <v>0</v>
      </c>
      <c r="P195" s="70">
        <v>0</v>
      </c>
      <c r="Q195" s="70">
        <v>0</v>
      </c>
      <c r="R195" s="71">
        <f>SUM(O195:Q195)</f>
        <v>0</v>
      </c>
      <c r="S195" s="70">
        <f>G195+N195+R195</f>
        <v>53</v>
      </c>
      <c r="U195" s="55"/>
      <c r="V195" s="55"/>
      <c r="W195" s="55"/>
      <c r="X195" s="55"/>
      <c r="Y195" s="55"/>
      <c r="Z195" s="55"/>
      <c r="AA195" s="54"/>
    </row>
    <row r="196" spans="1:28" ht="19.5">
      <c r="A196" s="84"/>
      <c r="B196" s="50" t="s">
        <v>116</v>
      </c>
      <c r="C196" s="48" t="s">
        <v>183</v>
      </c>
      <c r="D196" s="48">
        <v>0</v>
      </c>
      <c r="E196" s="70">
        <v>3</v>
      </c>
      <c r="F196" s="70">
        <v>5</v>
      </c>
      <c r="G196" s="71">
        <f>SUM(E196:F196)</f>
        <v>8</v>
      </c>
      <c r="H196" s="70">
        <v>2</v>
      </c>
      <c r="I196" s="70">
        <v>4</v>
      </c>
      <c r="J196" s="70">
        <v>0</v>
      </c>
      <c r="K196" s="70">
        <v>3</v>
      </c>
      <c r="L196" s="70">
        <v>4</v>
      </c>
      <c r="M196" s="70">
        <v>1</v>
      </c>
      <c r="N196" s="71">
        <f>SUM(H196:M196)</f>
        <v>14</v>
      </c>
      <c r="O196" s="70">
        <v>0</v>
      </c>
      <c r="P196" s="70">
        <v>0</v>
      </c>
      <c r="Q196" s="70">
        <v>0</v>
      </c>
      <c r="R196" s="71">
        <f>SUM(O196:Q196)</f>
        <v>0</v>
      </c>
      <c r="S196" s="70">
        <f>G196+N196+R196</f>
        <v>22</v>
      </c>
      <c r="U196" s="55"/>
      <c r="V196" s="55"/>
      <c r="W196" s="55"/>
      <c r="X196" s="55"/>
      <c r="Y196" s="55"/>
      <c r="Z196" s="55"/>
      <c r="AA196" s="54"/>
    </row>
    <row r="197" spans="1:28" ht="19.5">
      <c r="A197" s="84"/>
      <c r="B197" s="50"/>
      <c r="C197" s="51" t="s">
        <v>3</v>
      </c>
      <c r="D197" s="48">
        <v>0</v>
      </c>
      <c r="E197" s="71">
        <f>SUM(E195:E196)</f>
        <v>16</v>
      </c>
      <c r="F197" s="71">
        <f t="shared" ref="F197:Q197" si="48">SUM(F195:F196)</f>
        <v>15</v>
      </c>
      <c r="G197" s="71">
        <f t="shared" si="48"/>
        <v>31</v>
      </c>
      <c r="H197" s="71">
        <f t="shared" si="48"/>
        <v>8</v>
      </c>
      <c r="I197" s="71">
        <f t="shared" si="48"/>
        <v>10</v>
      </c>
      <c r="J197" s="71">
        <f t="shared" si="48"/>
        <v>5</v>
      </c>
      <c r="K197" s="71">
        <f t="shared" si="48"/>
        <v>8</v>
      </c>
      <c r="L197" s="71">
        <f t="shared" si="48"/>
        <v>7</v>
      </c>
      <c r="M197" s="71">
        <f t="shared" si="48"/>
        <v>6</v>
      </c>
      <c r="N197" s="71">
        <f t="shared" si="48"/>
        <v>44</v>
      </c>
      <c r="O197" s="71">
        <f t="shared" si="48"/>
        <v>0</v>
      </c>
      <c r="P197" s="71">
        <f t="shared" si="48"/>
        <v>0</v>
      </c>
      <c r="Q197" s="71">
        <f t="shared" si="48"/>
        <v>0</v>
      </c>
      <c r="R197" s="71">
        <f>SUM(O197:Q197)</f>
        <v>0</v>
      </c>
      <c r="S197" s="71">
        <f>G197+N197+R197</f>
        <v>75</v>
      </c>
      <c r="U197" s="54"/>
      <c r="V197" s="54"/>
      <c r="W197" s="54"/>
      <c r="X197" s="54"/>
      <c r="Y197" s="54"/>
      <c r="Z197" s="54"/>
      <c r="AA197" s="54"/>
    </row>
    <row r="198" spans="1:28" ht="19.5">
      <c r="A198" s="85"/>
      <c r="B198" s="52"/>
      <c r="C198" s="53" t="s">
        <v>4</v>
      </c>
      <c r="D198" s="48">
        <v>0</v>
      </c>
      <c r="E198" s="70">
        <v>1</v>
      </c>
      <c r="F198" s="70">
        <v>1</v>
      </c>
      <c r="G198" s="71">
        <f>SUM(E198:F198)</f>
        <v>2</v>
      </c>
      <c r="H198" s="70">
        <v>1</v>
      </c>
      <c r="I198" s="70">
        <v>1</v>
      </c>
      <c r="J198" s="70">
        <v>1</v>
      </c>
      <c r="K198" s="70">
        <v>1</v>
      </c>
      <c r="L198" s="70">
        <v>1</v>
      </c>
      <c r="M198" s="70">
        <v>1</v>
      </c>
      <c r="N198" s="71">
        <f>SUM(H198:M198)</f>
        <v>6</v>
      </c>
      <c r="O198" s="70">
        <v>0</v>
      </c>
      <c r="P198" s="70">
        <v>0</v>
      </c>
      <c r="Q198" s="70">
        <v>0</v>
      </c>
      <c r="R198" s="71">
        <v>0</v>
      </c>
      <c r="S198" s="70">
        <f>SUM(G198+N198+R198)</f>
        <v>8</v>
      </c>
      <c r="U198" s="54"/>
      <c r="V198" s="54"/>
      <c r="W198" s="54"/>
      <c r="X198" s="54"/>
      <c r="Y198" s="54"/>
      <c r="Z198" s="54"/>
      <c r="AA198" s="54"/>
      <c r="AB198" s="54"/>
    </row>
    <row r="199" spans="1:28" ht="19.5">
      <c r="A199" s="83">
        <v>48</v>
      </c>
      <c r="B199" s="47" t="s">
        <v>45</v>
      </c>
      <c r="C199" s="48" t="s">
        <v>182</v>
      </c>
      <c r="D199" s="48">
        <v>0</v>
      </c>
      <c r="E199" s="70">
        <v>6</v>
      </c>
      <c r="F199" s="70">
        <v>7</v>
      </c>
      <c r="G199" s="71">
        <f>SUM(E199:F199)</f>
        <v>13</v>
      </c>
      <c r="H199" s="70">
        <v>10</v>
      </c>
      <c r="I199" s="70">
        <v>14</v>
      </c>
      <c r="J199" s="70">
        <v>12</v>
      </c>
      <c r="K199" s="70">
        <v>9</v>
      </c>
      <c r="L199" s="70">
        <v>3</v>
      </c>
      <c r="M199" s="70">
        <v>7</v>
      </c>
      <c r="N199" s="71">
        <f>SUM(H199:M199)</f>
        <v>55</v>
      </c>
      <c r="O199" s="70">
        <v>0</v>
      </c>
      <c r="P199" s="70">
        <v>0</v>
      </c>
      <c r="Q199" s="70">
        <v>0</v>
      </c>
      <c r="R199" s="71">
        <f>SUM(O199:Q199)</f>
        <v>0</v>
      </c>
      <c r="S199" s="70">
        <f>G199+N199+R199</f>
        <v>68</v>
      </c>
      <c r="U199" s="55"/>
      <c r="V199" s="55"/>
      <c r="W199" s="55"/>
      <c r="X199" s="55"/>
      <c r="Y199" s="55"/>
      <c r="Z199" s="55"/>
      <c r="AA199" s="54"/>
      <c r="AB199" s="54"/>
    </row>
    <row r="200" spans="1:28" ht="19.5">
      <c r="A200" s="84"/>
      <c r="B200" s="50" t="s">
        <v>46</v>
      </c>
      <c r="C200" s="48" t="s">
        <v>183</v>
      </c>
      <c r="D200" s="48">
        <v>0</v>
      </c>
      <c r="E200" s="70">
        <v>6</v>
      </c>
      <c r="F200" s="70">
        <v>5</v>
      </c>
      <c r="G200" s="71">
        <f>SUM(E200:F200)</f>
        <v>11</v>
      </c>
      <c r="H200" s="70">
        <v>3</v>
      </c>
      <c r="I200" s="70">
        <v>4</v>
      </c>
      <c r="J200" s="70">
        <v>7</v>
      </c>
      <c r="K200" s="70">
        <v>4</v>
      </c>
      <c r="L200" s="70">
        <v>7</v>
      </c>
      <c r="M200" s="70">
        <v>4</v>
      </c>
      <c r="N200" s="71">
        <f>SUM(H200:M200)</f>
        <v>29</v>
      </c>
      <c r="O200" s="70">
        <v>0</v>
      </c>
      <c r="P200" s="70">
        <v>0</v>
      </c>
      <c r="Q200" s="70">
        <v>0</v>
      </c>
      <c r="R200" s="71">
        <f>SUM(O200:Q200)</f>
        <v>0</v>
      </c>
      <c r="S200" s="70">
        <f>G200+N200+R200</f>
        <v>40</v>
      </c>
      <c r="U200" s="55"/>
      <c r="V200" s="55"/>
      <c r="W200" s="55"/>
      <c r="X200" s="55"/>
      <c r="Y200" s="55"/>
      <c r="Z200" s="55"/>
      <c r="AA200" s="54"/>
      <c r="AB200" s="54"/>
    </row>
    <row r="201" spans="1:28" ht="19.5">
      <c r="A201" s="84"/>
      <c r="B201" s="50"/>
      <c r="C201" s="51" t="s">
        <v>3</v>
      </c>
      <c r="D201" s="48">
        <v>0</v>
      </c>
      <c r="E201" s="71">
        <f>SUM(E199:E200)</f>
        <v>12</v>
      </c>
      <c r="F201" s="71">
        <f t="shared" ref="F201:M201" si="49">SUM(F199:F200)</f>
        <v>12</v>
      </c>
      <c r="G201" s="71">
        <f t="shared" si="49"/>
        <v>24</v>
      </c>
      <c r="H201" s="71">
        <f t="shared" si="49"/>
        <v>13</v>
      </c>
      <c r="I201" s="71">
        <f t="shared" si="49"/>
        <v>18</v>
      </c>
      <c r="J201" s="71">
        <f t="shared" si="49"/>
        <v>19</v>
      </c>
      <c r="K201" s="71">
        <f t="shared" si="49"/>
        <v>13</v>
      </c>
      <c r="L201" s="71">
        <f t="shared" si="49"/>
        <v>10</v>
      </c>
      <c r="M201" s="71">
        <f t="shared" si="49"/>
        <v>11</v>
      </c>
      <c r="N201" s="71">
        <f>SUM(N199:N200)</f>
        <v>84</v>
      </c>
      <c r="O201" s="71">
        <v>0</v>
      </c>
      <c r="P201" s="71">
        <v>0</v>
      </c>
      <c r="Q201" s="71">
        <v>0</v>
      </c>
      <c r="R201" s="71">
        <f>SUM(O201:Q201)</f>
        <v>0</v>
      </c>
      <c r="S201" s="71">
        <f>G201+N201+R201</f>
        <v>108</v>
      </c>
      <c r="U201" s="54"/>
      <c r="V201" s="54"/>
      <c r="W201" s="54"/>
      <c r="X201" s="54"/>
      <c r="Y201" s="54"/>
      <c r="Z201" s="54"/>
      <c r="AA201" s="54"/>
      <c r="AB201" s="54"/>
    </row>
    <row r="202" spans="1:28" ht="19.5">
      <c r="A202" s="85"/>
      <c r="B202" s="52"/>
      <c r="C202" s="53" t="s">
        <v>4</v>
      </c>
      <c r="D202" s="48">
        <v>0</v>
      </c>
      <c r="E202" s="70">
        <v>1</v>
      </c>
      <c r="F202" s="70">
        <v>1</v>
      </c>
      <c r="G202" s="71">
        <f>SUM(E202:F202)</f>
        <v>2</v>
      </c>
      <c r="H202" s="70">
        <v>1</v>
      </c>
      <c r="I202" s="70">
        <v>1</v>
      </c>
      <c r="J202" s="70">
        <v>1</v>
      </c>
      <c r="K202" s="70">
        <v>1</v>
      </c>
      <c r="L202" s="70">
        <v>1</v>
      </c>
      <c r="M202" s="70">
        <v>1</v>
      </c>
      <c r="N202" s="71">
        <f>SUM(H202:M202)</f>
        <v>6</v>
      </c>
      <c r="O202" s="70">
        <v>0</v>
      </c>
      <c r="P202" s="70">
        <v>0</v>
      </c>
      <c r="Q202" s="70">
        <v>0</v>
      </c>
      <c r="R202" s="71">
        <v>0</v>
      </c>
      <c r="S202" s="70">
        <f>SUM(G202+N202+R202)</f>
        <v>8</v>
      </c>
      <c r="U202" s="54"/>
      <c r="V202" s="54"/>
      <c r="W202" s="54"/>
      <c r="X202" s="54"/>
      <c r="Y202" s="54"/>
      <c r="Z202" s="54"/>
      <c r="AA202" s="54"/>
    </row>
    <row r="203" spans="1:28" ht="19.5">
      <c r="A203" s="56">
        <v>49</v>
      </c>
      <c r="B203" s="47" t="s">
        <v>43</v>
      </c>
      <c r="C203" s="48" t="s">
        <v>182</v>
      </c>
      <c r="D203" s="48">
        <v>0</v>
      </c>
      <c r="E203" s="70">
        <v>8</v>
      </c>
      <c r="F203" s="70">
        <v>10</v>
      </c>
      <c r="G203" s="71">
        <f>SUM(E203:F203)</f>
        <v>18</v>
      </c>
      <c r="H203" s="70">
        <v>1</v>
      </c>
      <c r="I203" s="70">
        <v>3</v>
      </c>
      <c r="J203" s="70">
        <v>4</v>
      </c>
      <c r="K203" s="70">
        <v>1</v>
      </c>
      <c r="L203" s="70">
        <v>1</v>
      </c>
      <c r="M203" s="70">
        <v>2</v>
      </c>
      <c r="N203" s="71">
        <f>SUM(H203:M203)</f>
        <v>12</v>
      </c>
      <c r="O203" s="70">
        <v>0</v>
      </c>
      <c r="P203" s="70">
        <v>0</v>
      </c>
      <c r="Q203" s="70">
        <v>0</v>
      </c>
      <c r="R203" s="71">
        <f>SUM(O203:Q203)</f>
        <v>0</v>
      </c>
      <c r="S203" s="70">
        <f>G203+N203+R203</f>
        <v>30</v>
      </c>
      <c r="U203" s="55"/>
      <c r="V203" s="55"/>
      <c r="W203" s="55"/>
      <c r="X203" s="55"/>
      <c r="Y203" s="55"/>
      <c r="Z203" s="55"/>
      <c r="AA203" s="54"/>
    </row>
    <row r="204" spans="1:28" ht="19.5">
      <c r="A204" s="57"/>
      <c r="B204" s="50" t="s">
        <v>44</v>
      </c>
      <c r="C204" s="48" t="s">
        <v>183</v>
      </c>
      <c r="D204" s="48">
        <v>0</v>
      </c>
      <c r="E204" s="70">
        <v>12</v>
      </c>
      <c r="F204" s="70">
        <v>5</v>
      </c>
      <c r="G204" s="71">
        <f>SUM(E204:F204)</f>
        <v>17</v>
      </c>
      <c r="H204" s="70">
        <v>1</v>
      </c>
      <c r="I204" s="70">
        <v>0</v>
      </c>
      <c r="J204" s="70">
        <v>4</v>
      </c>
      <c r="K204" s="70">
        <v>4</v>
      </c>
      <c r="L204" s="70">
        <v>2</v>
      </c>
      <c r="M204" s="70">
        <v>3</v>
      </c>
      <c r="N204" s="71">
        <f>SUM(H204:M204)</f>
        <v>14</v>
      </c>
      <c r="O204" s="70">
        <v>0</v>
      </c>
      <c r="P204" s="70">
        <v>0</v>
      </c>
      <c r="Q204" s="70">
        <v>0</v>
      </c>
      <c r="R204" s="71">
        <f>SUM(O204:Q204)</f>
        <v>0</v>
      </c>
      <c r="S204" s="70">
        <f>G204+N204+R204</f>
        <v>31</v>
      </c>
      <c r="U204" s="55"/>
      <c r="V204" s="55"/>
      <c r="W204" s="55"/>
      <c r="X204" s="55"/>
      <c r="Y204" s="55"/>
      <c r="Z204" s="55"/>
      <c r="AA204" s="54"/>
    </row>
    <row r="205" spans="1:28" ht="19.5">
      <c r="A205" s="57"/>
      <c r="B205" s="50"/>
      <c r="C205" s="51" t="s">
        <v>3</v>
      </c>
      <c r="D205" s="48">
        <v>0</v>
      </c>
      <c r="E205" s="71">
        <f>SUM(E203:E204)</f>
        <v>20</v>
      </c>
      <c r="F205" s="71">
        <f t="shared" ref="F205:R205" si="50">SUM(F203:F204)</f>
        <v>15</v>
      </c>
      <c r="G205" s="71">
        <f t="shared" si="50"/>
        <v>35</v>
      </c>
      <c r="H205" s="71">
        <f>SUM(H203:H204)</f>
        <v>2</v>
      </c>
      <c r="I205" s="71">
        <f>SUM(I203:I204)</f>
        <v>3</v>
      </c>
      <c r="J205" s="71">
        <f>SUM(J203:J204)</f>
        <v>8</v>
      </c>
      <c r="K205" s="71">
        <f>SUM(K203:K204)</f>
        <v>5</v>
      </c>
      <c r="L205" s="71">
        <f>SUM(L203:L204)</f>
        <v>3</v>
      </c>
      <c r="M205" s="71">
        <f t="shared" si="50"/>
        <v>5</v>
      </c>
      <c r="N205" s="71">
        <f t="shared" si="50"/>
        <v>26</v>
      </c>
      <c r="O205" s="71">
        <f t="shared" si="50"/>
        <v>0</v>
      </c>
      <c r="P205" s="71">
        <f t="shared" si="50"/>
        <v>0</v>
      </c>
      <c r="Q205" s="71">
        <f t="shared" si="50"/>
        <v>0</v>
      </c>
      <c r="R205" s="71">
        <f t="shared" si="50"/>
        <v>0</v>
      </c>
      <c r="S205" s="71">
        <f>G205+N205+R205</f>
        <v>61</v>
      </c>
      <c r="U205" s="54"/>
      <c r="V205" s="54"/>
      <c r="W205" s="54"/>
      <c r="X205" s="54"/>
      <c r="Y205" s="54"/>
      <c r="Z205" s="54"/>
      <c r="AA205" s="54"/>
    </row>
    <row r="206" spans="1:28" ht="19.5">
      <c r="A206" s="58"/>
      <c r="B206" s="52"/>
      <c r="C206" s="53" t="s">
        <v>4</v>
      </c>
      <c r="D206" s="48">
        <v>0</v>
      </c>
      <c r="E206" s="70">
        <v>1</v>
      </c>
      <c r="F206" s="70">
        <v>1</v>
      </c>
      <c r="G206" s="71">
        <f>SUM(E206:F206)</f>
        <v>2</v>
      </c>
      <c r="H206" s="70">
        <v>1</v>
      </c>
      <c r="I206" s="70">
        <v>1</v>
      </c>
      <c r="J206" s="70">
        <v>1</v>
      </c>
      <c r="K206" s="70">
        <v>1</v>
      </c>
      <c r="L206" s="70">
        <v>1</v>
      </c>
      <c r="M206" s="70">
        <v>1</v>
      </c>
      <c r="N206" s="71">
        <f>SUM(H206:M206)</f>
        <v>6</v>
      </c>
      <c r="O206" s="70">
        <v>0</v>
      </c>
      <c r="P206" s="70">
        <v>0</v>
      </c>
      <c r="Q206" s="70">
        <v>0</v>
      </c>
      <c r="R206" s="71">
        <v>0</v>
      </c>
      <c r="S206" s="70">
        <f>SUM(G206+N206+R206)</f>
        <v>8</v>
      </c>
      <c r="U206" s="54"/>
      <c r="V206" s="54"/>
      <c r="W206" s="54"/>
      <c r="X206" s="54"/>
      <c r="Y206" s="54"/>
      <c r="Z206" s="54"/>
      <c r="AA206" s="54"/>
    </row>
    <row r="207" spans="1:28" ht="19.5">
      <c r="A207" s="56">
        <v>50</v>
      </c>
      <c r="B207" s="47" t="s">
        <v>37</v>
      </c>
      <c r="C207" s="48" t="s">
        <v>182</v>
      </c>
      <c r="D207" s="48">
        <v>0</v>
      </c>
      <c r="E207" s="70">
        <v>16</v>
      </c>
      <c r="F207" s="70">
        <v>9</v>
      </c>
      <c r="G207" s="70">
        <f>SUM(E207:F207)</f>
        <v>25</v>
      </c>
      <c r="H207" s="70">
        <v>8</v>
      </c>
      <c r="I207" s="70">
        <v>7</v>
      </c>
      <c r="J207" s="70">
        <v>7</v>
      </c>
      <c r="K207" s="70">
        <v>8</v>
      </c>
      <c r="L207" s="70">
        <v>6</v>
      </c>
      <c r="M207" s="70">
        <v>4</v>
      </c>
      <c r="N207" s="70">
        <f>SUM(H207:M207)</f>
        <v>40</v>
      </c>
      <c r="O207" s="70">
        <v>0</v>
      </c>
      <c r="P207" s="70">
        <v>0</v>
      </c>
      <c r="Q207" s="70">
        <v>0</v>
      </c>
      <c r="R207" s="70">
        <f>SUM(O207:Q207)</f>
        <v>0</v>
      </c>
      <c r="S207" s="70">
        <f>G207+N207+R207</f>
        <v>65</v>
      </c>
      <c r="U207" s="55"/>
      <c r="V207" s="55"/>
      <c r="W207" s="55"/>
      <c r="X207" s="55"/>
      <c r="Y207" s="55"/>
      <c r="Z207" s="55"/>
      <c r="AA207" s="54"/>
    </row>
    <row r="208" spans="1:28" ht="19.5">
      <c r="A208" s="57"/>
      <c r="B208" s="50" t="s">
        <v>38</v>
      </c>
      <c r="C208" s="48" t="s">
        <v>183</v>
      </c>
      <c r="D208" s="48">
        <v>0</v>
      </c>
      <c r="E208" s="70">
        <v>24</v>
      </c>
      <c r="F208" s="70">
        <v>12</v>
      </c>
      <c r="G208" s="70">
        <f>SUM(E208:F208)</f>
        <v>36</v>
      </c>
      <c r="H208" s="70">
        <v>5</v>
      </c>
      <c r="I208" s="70">
        <v>8</v>
      </c>
      <c r="J208" s="70">
        <v>6</v>
      </c>
      <c r="K208" s="70">
        <v>0</v>
      </c>
      <c r="L208" s="70">
        <v>9</v>
      </c>
      <c r="M208" s="70">
        <v>10</v>
      </c>
      <c r="N208" s="70">
        <f>SUM(H208:M208)</f>
        <v>38</v>
      </c>
      <c r="O208" s="70">
        <v>0</v>
      </c>
      <c r="P208" s="70">
        <v>0</v>
      </c>
      <c r="Q208" s="70">
        <v>0</v>
      </c>
      <c r="R208" s="70">
        <f>SUM(O208:Q208)</f>
        <v>0</v>
      </c>
      <c r="S208" s="70">
        <f>G208+N208+R208</f>
        <v>74</v>
      </c>
      <c r="U208" s="55"/>
      <c r="V208" s="55"/>
      <c r="W208" s="55"/>
      <c r="X208" s="55"/>
      <c r="Y208" s="55"/>
      <c r="Z208" s="55"/>
      <c r="AA208" s="54"/>
    </row>
    <row r="209" spans="1:27" ht="19.5">
      <c r="A209" s="57"/>
      <c r="B209" s="50"/>
      <c r="C209" s="51" t="s">
        <v>3</v>
      </c>
      <c r="D209" s="48">
        <v>0</v>
      </c>
      <c r="E209" s="71">
        <f>SUM(E207:E208)</f>
        <v>40</v>
      </c>
      <c r="F209" s="71">
        <f t="shared" ref="F209:R209" si="51">SUM(F207:F208)</f>
        <v>21</v>
      </c>
      <c r="G209" s="71">
        <f t="shared" si="51"/>
        <v>61</v>
      </c>
      <c r="H209" s="71">
        <f t="shared" si="51"/>
        <v>13</v>
      </c>
      <c r="I209" s="71">
        <f t="shared" si="51"/>
        <v>15</v>
      </c>
      <c r="J209" s="71">
        <f t="shared" si="51"/>
        <v>13</v>
      </c>
      <c r="K209" s="71">
        <f t="shared" si="51"/>
        <v>8</v>
      </c>
      <c r="L209" s="71">
        <f t="shared" si="51"/>
        <v>15</v>
      </c>
      <c r="M209" s="71">
        <f t="shared" si="51"/>
        <v>14</v>
      </c>
      <c r="N209" s="71">
        <f t="shared" si="51"/>
        <v>78</v>
      </c>
      <c r="O209" s="71">
        <f t="shared" si="51"/>
        <v>0</v>
      </c>
      <c r="P209" s="71">
        <f t="shared" si="51"/>
        <v>0</v>
      </c>
      <c r="Q209" s="71">
        <f t="shared" si="51"/>
        <v>0</v>
      </c>
      <c r="R209" s="71">
        <f t="shared" si="51"/>
        <v>0</v>
      </c>
      <c r="S209" s="71">
        <f>G209+N209+R209</f>
        <v>139</v>
      </c>
      <c r="U209" s="54"/>
      <c r="V209" s="54"/>
      <c r="W209" s="54"/>
      <c r="X209" s="54"/>
      <c r="Y209" s="54"/>
      <c r="Z209" s="54"/>
      <c r="AA209" s="54"/>
    </row>
    <row r="210" spans="1:27" ht="19.5">
      <c r="A210" s="58"/>
      <c r="B210" s="52"/>
      <c r="C210" s="53" t="s">
        <v>4</v>
      </c>
      <c r="D210" s="48">
        <v>0</v>
      </c>
      <c r="E210" s="70">
        <v>1</v>
      </c>
      <c r="F210" s="70">
        <v>1</v>
      </c>
      <c r="G210" s="70">
        <f>SUM(E210:F210)</f>
        <v>2</v>
      </c>
      <c r="H210" s="70">
        <v>1</v>
      </c>
      <c r="I210" s="70">
        <v>1</v>
      </c>
      <c r="J210" s="70">
        <v>1</v>
      </c>
      <c r="K210" s="70">
        <v>1</v>
      </c>
      <c r="L210" s="70">
        <v>1</v>
      </c>
      <c r="M210" s="70">
        <v>1</v>
      </c>
      <c r="N210" s="70">
        <f>SUM(H210:M210)</f>
        <v>6</v>
      </c>
      <c r="O210" s="70">
        <v>0</v>
      </c>
      <c r="P210" s="70">
        <v>0</v>
      </c>
      <c r="Q210" s="70">
        <v>0</v>
      </c>
      <c r="R210" s="70">
        <v>0</v>
      </c>
      <c r="S210" s="70">
        <f>SUM(G210+N210+R210)</f>
        <v>8</v>
      </c>
    </row>
    <row r="211" spans="1:27" ht="19.5">
      <c r="A211" s="56">
        <v>51</v>
      </c>
      <c r="B211" s="47" t="s">
        <v>41</v>
      </c>
      <c r="C211" s="48" t="s">
        <v>182</v>
      </c>
      <c r="D211" s="48">
        <v>0</v>
      </c>
      <c r="E211" s="70">
        <v>10</v>
      </c>
      <c r="F211" s="70">
        <v>7</v>
      </c>
      <c r="G211" s="71">
        <f>SUM(E211:F211)</f>
        <v>17</v>
      </c>
      <c r="H211" s="70">
        <v>6</v>
      </c>
      <c r="I211" s="70">
        <v>7</v>
      </c>
      <c r="J211" s="70">
        <v>6</v>
      </c>
      <c r="K211" s="70">
        <v>8</v>
      </c>
      <c r="L211" s="70">
        <v>4</v>
      </c>
      <c r="M211" s="70">
        <v>11</v>
      </c>
      <c r="N211" s="71">
        <f>SUM(H211:M211)</f>
        <v>42</v>
      </c>
      <c r="O211" s="70">
        <v>0</v>
      </c>
      <c r="P211" s="70">
        <v>0</v>
      </c>
      <c r="Q211" s="70">
        <v>0</v>
      </c>
      <c r="R211" s="71">
        <f>SUM(O211:Q211)</f>
        <v>0</v>
      </c>
      <c r="S211" s="70">
        <f>G211+N211+R211</f>
        <v>59</v>
      </c>
      <c r="U211" s="55"/>
      <c r="V211" s="55"/>
      <c r="W211" s="55"/>
      <c r="X211" s="55"/>
      <c r="Y211" s="55"/>
      <c r="Z211" s="55"/>
      <c r="AA211" s="54"/>
    </row>
    <row r="212" spans="1:27" ht="19.5">
      <c r="A212" s="57"/>
      <c r="B212" s="50" t="s">
        <v>42</v>
      </c>
      <c r="C212" s="48" t="s">
        <v>183</v>
      </c>
      <c r="D212" s="48">
        <v>0</v>
      </c>
      <c r="E212" s="70">
        <v>4</v>
      </c>
      <c r="F212" s="70">
        <v>4</v>
      </c>
      <c r="G212" s="71">
        <f>SUM(E212:F212)</f>
        <v>8</v>
      </c>
      <c r="H212" s="70">
        <v>6</v>
      </c>
      <c r="I212" s="70">
        <v>17</v>
      </c>
      <c r="J212" s="70">
        <v>5</v>
      </c>
      <c r="K212" s="70">
        <v>3</v>
      </c>
      <c r="L212" s="70">
        <v>9</v>
      </c>
      <c r="M212" s="70">
        <v>7</v>
      </c>
      <c r="N212" s="71">
        <f>SUM(H212:M212)</f>
        <v>47</v>
      </c>
      <c r="O212" s="70">
        <v>0</v>
      </c>
      <c r="P212" s="70">
        <v>0</v>
      </c>
      <c r="Q212" s="70">
        <v>0</v>
      </c>
      <c r="R212" s="71">
        <f>SUM(O212:Q212)</f>
        <v>0</v>
      </c>
      <c r="S212" s="70">
        <f>G212+N212+R212</f>
        <v>55</v>
      </c>
      <c r="U212" s="55"/>
      <c r="V212" s="55"/>
      <c r="W212" s="55"/>
      <c r="X212" s="55"/>
      <c r="Y212" s="55"/>
      <c r="Z212" s="55"/>
      <c r="AA212" s="54"/>
    </row>
    <row r="213" spans="1:27" ht="19.5">
      <c r="A213" s="57"/>
      <c r="B213" s="50"/>
      <c r="C213" s="51" t="s">
        <v>3</v>
      </c>
      <c r="D213" s="48">
        <v>0</v>
      </c>
      <c r="E213" s="71">
        <f>SUM(E211:E212)</f>
        <v>14</v>
      </c>
      <c r="F213" s="71">
        <f t="shared" ref="F213:R213" si="52">SUM(F211:F212)</f>
        <v>11</v>
      </c>
      <c r="G213" s="71">
        <f t="shared" si="52"/>
        <v>25</v>
      </c>
      <c r="H213" s="71">
        <f t="shared" si="52"/>
        <v>12</v>
      </c>
      <c r="I213" s="71">
        <f t="shared" si="52"/>
        <v>24</v>
      </c>
      <c r="J213" s="71">
        <f t="shared" si="52"/>
        <v>11</v>
      </c>
      <c r="K213" s="71">
        <f t="shared" si="52"/>
        <v>11</v>
      </c>
      <c r="L213" s="71">
        <f t="shared" si="52"/>
        <v>13</v>
      </c>
      <c r="M213" s="71">
        <f t="shared" si="52"/>
        <v>18</v>
      </c>
      <c r="N213" s="71">
        <f t="shared" si="52"/>
        <v>89</v>
      </c>
      <c r="O213" s="71">
        <f t="shared" si="52"/>
        <v>0</v>
      </c>
      <c r="P213" s="71">
        <f t="shared" si="52"/>
        <v>0</v>
      </c>
      <c r="Q213" s="71">
        <f t="shared" si="52"/>
        <v>0</v>
      </c>
      <c r="R213" s="71">
        <f t="shared" si="52"/>
        <v>0</v>
      </c>
      <c r="S213" s="71">
        <f>G213+N213+R213</f>
        <v>114</v>
      </c>
      <c r="U213" s="54"/>
      <c r="V213" s="54"/>
      <c r="W213" s="54"/>
      <c r="X213" s="54"/>
      <c r="Y213" s="54"/>
      <c r="Z213" s="54"/>
      <c r="AA213" s="54"/>
    </row>
    <row r="214" spans="1:27" ht="19.5">
      <c r="A214" s="58"/>
      <c r="B214" s="52"/>
      <c r="C214" s="48" t="s">
        <v>4</v>
      </c>
      <c r="D214" s="48">
        <v>0</v>
      </c>
      <c r="E214" s="70">
        <v>1</v>
      </c>
      <c r="F214" s="70">
        <v>1</v>
      </c>
      <c r="G214" s="71">
        <f>SUM(E214:F214)</f>
        <v>2</v>
      </c>
      <c r="H214" s="70">
        <v>1</v>
      </c>
      <c r="I214" s="70">
        <v>1</v>
      </c>
      <c r="J214" s="70">
        <v>1</v>
      </c>
      <c r="K214" s="70">
        <v>1</v>
      </c>
      <c r="L214" s="70">
        <v>1</v>
      </c>
      <c r="M214" s="70">
        <v>1</v>
      </c>
      <c r="N214" s="71">
        <f>SUM(H214:M214)</f>
        <v>6</v>
      </c>
      <c r="O214" s="70">
        <v>0</v>
      </c>
      <c r="P214" s="70">
        <v>0</v>
      </c>
      <c r="Q214" s="70">
        <v>0</v>
      </c>
      <c r="R214" s="71">
        <v>0</v>
      </c>
      <c r="S214" s="70">
        <f>SUM(G214+N214+R214)</f>
        <v>8</v>
      </c>
      <c r="U214" s="54"/>
      <c r="V214" s="54"/>
      <c r="W214" s="54"/>
      <c r="X214" s="54"/>
      <c r="Y214" s="54"/>
      <c r="Z214" s="54"/>
      <c r="AA214" s="54"/>
    </row>
    <row r="215" spans="1:27" ht="19.5">
      <c r="A215" s="56">
        <v>52</v>
      </c>
      <c r="B215" s="47" t="s">
        <v>47</v>
      </c>
      <c r="C215" s="48" t="s">
        <v>182</v>
      </c>
      <c r="D215" s="48">
        <v>0</v>
      </c>
      <c r="E215" s="70">
        <v>5</v>
      </c>
      <c r="F215" s="70">
        <v>2</v>
      </c>
      <c r="G215" s="71">
        <f>SUM(E215:F215)</f>
        <v>7</v>
      </c>
      <c r="H215" s="70">
        <v>5</v>
      </c>
      <c r="I215" s="70">
        <v>4</v>
      </c>
      <c r="J215" s="70">
        <v>2</v>
      </c>
      <c r="K215" s="70">
        <v>6</v>
      </c>
      <c r="L215" s="70">
        <v>6</v>
      </c>
      <c r="M215" s="70">
        <v>6</v>
      </c>
      <c r="N215" s="71">
        <f>SUM(H215:M215)</f>
        <v>29</v>
      </c>
      <c r="O215" s="70">
        <v>0</v>
      </c>
      <c r="P215" s="70">
        <v>0</v>
      </c>
      <c r="Q215" s="70">
        <v>0</v>
      </c>
      <c r="R215" s="71">
        <f>SUM(O215:Q215)</f>
        <v>0</v>
      </c>
      <c r="S215" s="70">
        <f>G215+N215+R215</f>
        <v>36</v>
      </c>
      <c r="U215" s="55"/>
      <c r="V215" s="55"/>
      <c r="W215" s="55"/>
      <c r="X215" s="55"/>
      <c r="Y215" s="55"/>
      <c r="Z215" s="55"/>
      <c r="AA215" s="55"/>
    </row>
    <row r="216" spans="1:27" ht="19.5">
      <c r="A216" s="57"/>
      <c r="B216" s="50" t="s">
        <v>48</v>
      </c>
      <c r="C216" s="48" t="s">
        <v>183</v>
      </c>
      <c r="D216" s="48">
        <v>0</v>
      </c>
      <c r="E216" s="70">
        <v>2</v>
      </c>
      <c r="F216" s="70">
        <v>2</v>
      </c>
      <c r="G216" s="71">
        <f>SUM(E216:F216)</f>
        <v>4</v>
      </c>
      <c r="H216" s="70">
        <v>2</v>
      </c>
      <c r="I216" s="70">
        <v>8</v>
      </c>
      <c r="J216" s="70">
        <v>3</v>
      </c>
      <c r="K216" s="70">
        <v>5</v>
      </c>
      <c r="L216" s="70">
        <v>5</v>
      </c>
      <c r="M216" s="70">
        <v>4</v>
      </c>
      <c r="N216" s="71">
        <f>SUM(H216:M216)</f>
        <v>27</v>
      </c>
      <c r="O216" s="70">
        <v>0</v>
      </c>
      <c r="P216" s="70">
        <v>0</v>
      </c>
      <c r="Q216" s="70">
        <v>0</v>
      </c>
      <c r="R216" s="71">
        <f>SUM(O216:Q216)</f>
        <v>0</v>
      </c>
      <c r="S216" s="70">
        <f>G216+N216+R216</f>
        <v>31</v>
      </c>
      <c r="U216" s="55"/>
      <c r="V216" s="55"/>
      <c r="W216" s="55"/>
      <c r="X216" s="55"/>
      <c r="Y216" s="55"/>
      <c r="Z216" s="55"/>
      <c r="AA216" s="55"/>
    </row>
    <row r="217" spans="1:27" ht="19.5">
      <c r="A217" s="57"/>
      <c r="B217" s="50"/>
      <c r="C217" s="51" t="s">
        <v>3</v>
      </c>
      <c r="D217" s="48">
        <v>0</v>
      </c>
      <c r="E217" s="71">
        <f>SUM(E215:E216)</f>
        <v>7</v>
      </c>
      <c r="F217" s="71">
        <f t="shared" ref="F217:M217" si="53">SUM(F215:F216)</f>
        <v>4</v>
      </c>
      <c r="G217" s="71">
        <f t="shared" si="53"/>
        <v>11</v>
      </c>
      <c r="H217" s="71">
        <f t="shared" si="53"/>
        <v>7</v>
      </c>
      <c r="I217" s="71">
        <f t="shared" si="53"/>
        <v>12</v>
      </c>
      <c r="J217" s="71">
        <f t="shared" si="53"/>
        <v>5</v>
      </c>
      <c r="K217" s="71">
        <f t="shared" si="53"/>
        <v>11</v>
      </c>
      <c r="L217" s="71">
        <f t="shared" si="53"/>
        <v>11</v>
      </c>
      <c r="M217" s="71">
        <f t="shared" si="53"/>
        <v>10</v>
      </c>
      <c r="N217" s="71">
        <f>SUM(N215:N216)</f>
        <v>56</v>
      </c>
      <c r="O217" s="71">
        <v>0</v>
      </c>
      <c r="P217" s="71">
        <v>0</v>
      </c>
      <c r="Q217" s="71">
        <v>0</v>
      </c>
      <c r="R217" s="71">
        <f>SUM(O217:Q217)</f>
        <v>0</v>
      </c>
      <c r="S217" s="71">
        <f>G217+N217+R217</f>
        <v>67</v>
      </c>
      <c r="U217" s="54"/>
      <c r="V217" s="54"/>
      <c r="W217" s="54"/>
      <c r="X217" s="54"/>
      <c r="Y217" s="54"/>
      <c r="Z217" s="54"/>
      <c r="AA217" s="54"/>
    </row>
    <row r="218" spans="1:27" ht="19.5">
      <c r="A218" s="58"/>
      <c r="B218" s="52"/>
      <c r="C218" s="53" t="s">
        <v>4</v>
      </c>
      <c r="D218" s="48">
        <v>0</v>
      </c>
      <c r="E218" s="70">
        <v>1</v>
      </c>
      <c r="F218" s="70">
        <v>1</v>
      </c>
      <c r="G218" s="71">
        <f>SUM(E218:F218)</f>
        <v>2</v>
      </c>
      <c r="H218" s="70">
        <v>1</v>
      </c>
      <c r="I218" s="70">
        <v>1</v>
      </c>
      <c r="J218" s="70">
        <v>1</v>
      </c>
      <c r="K218" s="70">
        <v>1</v>
      </c>
      <c r="L218" s="70">
        <v>1</v>
      </c>
      <c r="M218" s="70">
        <v>1</v>
      </c>
      <c r="N218" s="71">
        <f>SUM(H218:M218)</f>
        <v>6</v>
      </c>
      <c r="O218" s="70">
        <v>0</v>
      </c>
      <c r="P218" s="70">
        <v>0</v>
      </c>
      <c r="Q218" s="70">
        <v>0</v>
      </c>
      <c r="R218" s="71">
        <v>0</v>
      </c>
      <c r="S218" s="70">
        <f>SUM(G218+N218+R218)</f>
        <v>8</v>
      </c>
    </row>
    <row r="219" spans="1:27" ht="19.5">
      <c r="A219" s="56">
        <v>53</v>
      </c>
      <c r="B219" s="47" t="s">
        <v>35</v>
      </c>
      <c r="C219" s="48" t="s">
        <v>182</v>
      </c>
      <c r="D219" s="48">
        <v>0</v>
      </c>
      <c r="E219" s="70">
        <v>6</v>
      </c>
      <c r="F219" s="70">
        <v>6</v>
      </c>
      <c r="G219" s="71">
        <f>SUM(E219:F219)</f>
        <v>12</v>
      </c>
      <c r="H219" s="70">
        <v>3</v>
      </c>
      <c r="I219" s="70">
        <v>4</v>
      </c>
      <c r="J219" s="70">
        <v>7</v>
      </c>
      <c r="K219" s="70">
        <v>6</v>
      </c>
      <c r="L219" s="70">
        <v>8</v>
      </c>
      <c r="M219" s="70">
        <v>11</v>
      </c>
      <c r="N219" s="71">
        <f>SUM(H219:M219)</f>
        <v>39</v>
      </c>
      <c r="O219" s="70">
        <v>0</v>
      </c>
      <c r="P219" s="70">
        <v>0</v>
      </c>
      <c r="Q219" s="70">
        <v>0</v>
      </c>
      <c r="R219" s="71">
        <f>SUM(O219:Q219)</f>
        <v>0</v>
      </c>
      <c r="S219" s="70">
        <f>G219+N219+R219</f>
        <v>51</v>
      </c>
      <c r="U219" s="55"/>
      <c r="V219" s="55"/>
      <c r="W219" s="55"/>
      <c r="X219" s="55"/>
      <c r="Y219" s="55"/>
      <c r="Z219" s="55"/>
      <c r="AA219" s="54"/>
    </row>
    <row r="220" spans="1:27" ht="19.5">
      <c r="A220" s="57"/>
      <c r="B220" s="50" t="s">
        <v>36</v>
      </c>
      <c r="C220" s="48" t="s">
        <v>183</v>
      </c>
      <c r="D220" s="48">
        <v>0</v>
      </c>
      <c r="E220" s="70">
        <v>9</v>
      </c>
      <c r="F220" s="70">
        <v>6</v>
      </c>
      <c r="G220" s="71">
        <f>SUM(E220:F220)</f>
        <v>15</v>
      </c>
      <c r="H220" s="70">
        <v>2</v>
      </c>
      <c r="I220" s="70">
        <v>10</v>
      </c>
      <c r="J220" s="70">
        <v>6</v>
      </c>
      <c r="K220" s="70">
        <v>7</v>
      </c>
      <c r="L220" s="70">
        <v>1</v>
      </c>
      <c r="M220" s="70">
        <v>6</v>
      </c>
      <c r="N220" s="71">
        <f>SUM(H220:M220)</f>
        <v>32</v>
      </c>
      <c r="O220" s="70">
        <v>0</v>
      </c>
      <c r="P220" s="70">
        <v>0</v>
      </c>
      <c r="Q220" s="70">
        <v>0</v>
      </c>
      <c r="R220" s="71">
        <f>SUM(O220:Q220)</f>
        <v>0</v>
      </c>
      <c r="S220" s="70">
        <f>G220+N220+R220</f>
        <v>47</v>
      </c>
      <c r="U220" s="55"/>
      <c r="V220" s="55"/>
      <c r="W220" s="55"/>
      <c r="X220" s="55"/>
      <c r="Y220" s="55"/>
      <c r="Z220" s="55"/>
      <c r="AA220" s="54"/>
    </row>
    <row r="221" spans="1:27" ht="19.5">
      <c r="A221" s="57"/>
      <c r="B221" s="50"/>
      <c r="C221" s="51" t="s">
        <v>3</v>
      </c>
      <c r="D221" s="48">
        <v>0</v>
      </c>
      <c r="E221" s="71">
        <f>SUM(E219:E220)</f>
        <v>15</v>
      </c>
      <c r="F221" s="71">
        <f t="shared" ref="F221:R221" si="54">SUM(F219:F220)</f>
        <v>12</v>
      </c>
      <c r="G221" s="71">
        <f t="shared" si="54"/>
        <v>27</v>
      </c>
      <c r="H221" s="71">
        <f t="shared" si="54"/>
        <v>5</v>
      </c>
      <c r="I221" s="71">
        <f t="shared" si="54"/>
        <v>14</v>
      </c>
      <c r="J221" s="71">
        <f t="shared" si="54"/>
        <v>13</v>
      </c>
      <c r="K221" s="71">
        <f t="shared" si="54"/>
        <v>13</v>
      </c>
      <c r="L221" s="71">
        <f t="shared" si="54"/>
        <v>9</v>
      </c>
      <c r="M221" s="71">
        <f t="shared" si="54"/>
        <v>17</v>
      </c>
      <c r="N221" s="71">
        <f t="shared" si="54"/>
        <v>71</v>
      </c>
      <c r="O221" s="71">
        <f t="shared" si="54"/>
        <v>0</v>
      </c>
      <c r="P221" s="71">
        <f t="shared" si="54"/>
        <v>0</v>
      </c>
      <c r="Q221" s="71">
        <f t="shared" si="54"/>
        <v>0</v>
      </c>
      <c r="R221" s="71">
        <f t="shared" si="54"/>
        <v>0</v>
      </c>
      <c r="S221" s="71">
        <f>G221+N221+R221</f>
        <v>98</v>
      </c>
      <c r="U221" s="54"/>
      <c r="V221" s="54"/>
      <c r="W221" s="54"/>
      <c r="X221" s="54"/>
      <c r="Y221" s="54"/>
      <c r="Z221" s="54"/>
      <c r="AA221" s="54"/>
    </row>
    <row r="222" spans="1:27" ht="19.5">
      <c r="A222" s="58"/>
      <c r="B222" s="52"/>
      <c r="C222" s="53" t="s">
        <v>4</v>
      </c>
      <c r="D222" s="48">
        <v>0</v>
      </c>
      <c r="E222" s="70">
        <v>1</v>
      </c>
      <c r="F222" s="70">
        <v>1</v>
      </c>
      <c r="G222" s="71">
        <f>SUM(E222:F222)</f>
        <v>2</v>
      </c>
      <c r="H222" s="70">
        <v>1</v>
      </c>
      <c r="I222" s="70">
        <v>1</v>
      </c>
      <c r="J222" s="70">
        <v>1</v>
      </c>
      <c r="K222" s="70">
        <v>1</v>
      </c>
      <c r="L222" s="70">
        <v>1</v>
      </c>
      <c r="M222" s="70">
        <v>1</v>
      </c>
      <c r="N222" s="71">
        <f>SUM(H222:M222)</f>
        <v>6</v>
      </c>
      <c r="O222" s="70">
        <v>0</v>
      </c>
      <c r="P222" s="70">
        <v>0</v>
      </c>
      <c r="Q222" s="70">
        <v>0</v>
      </c>
      <c r="R222" s="71">
        <v>0</v>
      </c>
      <c r="S222" s="70">
        <f>SUM(G222+N222+R222)</f>
        <v>8</v>
      </c>
    </row>
    <row r="223" spans="1:27" ht="19.5">
      <c r="A223" s="56">
        <v>54</v>
      </c>
      <c r="B223" s="47" t="s">
        <v>39</v>
      </c>
      <c r="C223" s="48" t="s">
        <v>182</v>
      </c>
      <c r="D223" s="48">
        <v>0</v>
      </c>
      <c r="E223" s="70">
        <v>6</v>
      </c>
      <c r="F223" s="70">
        <v>2</v>
      </c>
      <c r="G223" s="70">
        <f>SUM(E223:F223)</f>
        <v>8</v>
      </c>
      <c r="H223" s="70">
        <v>3</v>
      </c>
      <c r="I223" s="70">
        <v>8</v>
      </c>
      <c r="J223" s="70">
        <v>9</v>
      </c>
      <c r="K223" s="70">
        <v>9</v>
      </c>
      <c r="L223" s="70">
        <v>9</v>
      </c>
      <c r="M223" s="70">
        <v>4</v>
      </c>
      <c r="N223" s="70">
        <f>SUM(H223:M223)</f>
        <v>42</v>
      </c>
      <c r="O223" s="70">
        <v>0</v>
      </c>
      <c r="P223" s="70">
        <v>0</v>
      </c>
      <c r="Q223" s="70">
        <v>0</v>
      </c>
      <c r="R223" s="70">
        <f>SUM(O223:Q223)</f>
        <v>0</v>
      </c>
      <c r="S223" s="70">
        <f>G223+N223+R223</f>
        <v>50</v>
      </c>
      <c r="U223" s="55"/>
      <c r="V223" s="55"/>
      <c r="W223" s="55"/>
      <c r="X223" s="55"/>
      <c r="Y223" s="55"/>
      <c r="Z223" s="55"/>
      <c r="AA223" s="54"/>
    </row>
    <row r="224" spans="1:27" ht="19.5">
      <c r="A224" s="57"/>
      <c r="B224" s="50" t="s">
        <v>40</v>
      </c>
      <c r="C224" s="48" t="s">
        <v>183</v>
      </c>
      <c r="D224" s="48">
        <v>0</v>
      </c>
      <c r="E224" s="70">
        <v>1</v>
      </c>
      <c r="F224" s="70">
        <v>1</v>
      </c>
      <c r="G224" s="70">
        <f>SUM(E224:F224)</f>
        <v>2</v>
      </c>
      <c r="H224" s="70">
        <v>3</v>
      </c>
      <c r="I224" s="70">
        <v>5</v>
      </c>
      <c r="J224" s="70">
        <v>3</v>
      </c>
      <c r="K224" s="70">
        <v>6</v>
      </c>
      <c r="L224" s="70">
        <v>1</v>
      </c>
      <c r="M224" s="70">
        <v>4</v>
      </c>
      <c r="N224" s="70">
        <f>SUM(H224:M224)</f>
        <v>22</v>
      </c>
      <c r="O224" s="70">
        <v>0</v>
      </c>
      <c r="P224" s="70">
        <v>0</v>
      </c>
      <c r="Q224" s="70">
        <v>0</v>
      </c>
      <c r="R224" s="70">
        <f>SUM(O224:Q224)</f>
        <v>0</v>
      </c>
      <c r="S224" s="70">
        <f>G224+N224+R224</f>
        <v>24</v>
      </c>
      <c r="U224" s="55"/>
      <c r="V224" s="55"/>
      <c r="W224" s="55"/>
      <c r="X224" s="55"/>
      <c r="Y224" s="55"/>
      <c r="Z224" s="55"/>
      <c r="AA224" s="54"/>
    </row>
    <row r="225" spans="1:28" ht="19.5">
      <c r="A225" s="57"/>
      <c r="B225" s="50"/>
      <c r="C225" s="51" t="s">
        <v>3</v>
      </c>
      <c r="D225" s="48">
        <v>0</v>
      </c>
      <c r="E225" s="71">
        <f>SUM(E223:E224)</f>
        <v>7</v>
      </c>
      <c r="F225" s="71">
        <f t="shared" ref="F225:R225" si="55">SUM(F223:F224)</f>
        <v>3</v>
      </c>
      <c r="G225" s="71">
        <f t="shared" si="55"/>
        <v>10</v>
      </c>
      <c r="H225" s="71">
        <f t="shared" si="55"/>
        <v>6</v>
      </c>
      <c r="I225" s="71">
        <f t="shared" si="55"/>
        <v>13</v>
      </c>
      <c r="J225" s="71">
        <f t="shared" si="55"/>
        <v>12</v>
      </c>
      <c r="K225" s="71">
        <f t="shared" si="55"/>
        <v>15</v>
      </c>
      <c r="L225" s="71">
        <f t="shared" si="55"/>
        <v>10</v>
      </c>
      <c r="M225" s="71">
        <f t="shared" si="55"/>
        <v>8</v>
      </c>
      <c r="N225" s="71">
        <f t="shared" si="55"/>
        <v>64</v>
      </c>
      <c r="O225" s="71">
        <f t="shared" si="55"/>
        <v>0</v>
      </c>
      <c r="P225" s="71">
        <f t="shared" si="55"/>
        <v>0</v>
      </c>
      <c r="Q225" s="71">
        <f t="shared" si="55"/>
        <v>0</v>
      </c>
      <c r="R225" s="71">
        <f t="shared" si="55"/>
        <v>0</v>
      </c>
      <c r="S225" s="71">
        <f>G225+N225+R225</f>
        <v>74</v>
      </c>
      <c r="U225" s="54"/>
      <c r="V225" s="54"/>
      <c r="W225" s="54"/>
      <c r="X225" s="54"/>
      <c r="Y225" s="54"/>
      <c r="Z225" s="54"/>
      <c r="AA225" s="54"/>
    </row>
    <row r="226" spans="1:28" ht="19.5">
      <c r="A226" s="58"/>
      <c r="B226" s="52"/>
      <c r="C226" s="53" t="s">
        <v>4</v>
      </c>
      <c r="D226" s="48">
        <v>0</v>
      </c>
      <c r="E226" s="70">
        <v>1</v>
      </c>
      <c r="F226" s="70">
        <v>1</v>
      </c>
      <c r="G226" s="70">
        <f>SUM(E226:F226)</f>
        <v>2</v>
      </c>
      <c r="H226" s="70">
        <v>1</v>
      </c>
      <c r="I226" s="70">
        <v>1</v>
      </c>
      <c r="J226" s="70">
        <v>1</v>
      </c>
      <c r="K226" s="70">
        <v>1</v>
      </c>
      <c r="L226" s="70">
        <v>1</v>
      </c>
      <c r="M226" s="70">
        <v>1</v>
      </c>
      <c r="N226" s="70">
        <f>SUM(H226:M226)</f>
        <v>6</v>
      </c>
      <c r="O226" s="70">
        <v>0</v>
      </c>
      <c r="P226" s="70">
        <v>0</v>
      </c>
      <c r="Q226" s="70">
        <v>0</v>
      </c>
      <c r="R226" s="70">
        <v>0</v>
      </c>
      <c r="S226" s="70">
        <f>SUM(G226+N226+R226)</f>
        <v>8</v>
      </c>
      <c r="U226" s="54"/>
      <c r="V226" s="54"/>
      <c r="W226" s="54"/>
      <c r="X226" s="54"/>
      <c r="Y226" s="54"/>
      <c r="Z226" s="54"/>
      <c r="AA226" s="54"/>
    </row>
    <row r="227" spans="1:28" ht="19.5">
      <c r="A227" s="56">
        <v>55</v>
      </c>
      <c r="B227" s="47" t="s">
        <v>79</v>
      </c>
      <c r="C227" s="48" t="s">
        <v>182</v>
      </c>
      <c r="D227" s="48">
        <v>0</v>
      </c>
      <c r="E227" s="70">
        <v>7</v>
      </c>
      <c r="F227" s="70">
        <v>14</v>
      </c>
      <c r="G227" s="71">
        <f>SUM(E227:F227)</f>
        <v>21</v>
      </c>
      <c r="H227" s="70">
        <v>7</v>
      </c>
      <c r="I227" s="70">
        <v>6</v>
      </c>
      <c r="J227" s="70">
        <v>11</v>
      </c>
      <c r="K227" s="70">
        <v>6</v>
      </c>
      <c r="L227" s="70">
        <v>12</v>
      </c>
      <c r="M227" s="70">
        <v>9</v>
      </c>
      <c r="N227" s="71">
        <f>SUM(H227:M227)</f>
        <v>51</v>
      </c>
      <c r="O227" s="70">
        <v>0</v>
      </c>
      <c r="P227" s="70">
        <v>0</v>
      </c>
      <c r="Q227" s="70">
        <v>0</v>
      </c>
      <c r="R227" s="71">
        <f>SUM(O227:Q227)</f>
        <v>0</v>
      </c>
      <c r="S227" s="70">
        <f>G227+N227+R227</f>
        <v>72</v>
      </c>
      <c r="U227" s="55"/>
      <c r="V227" s="55"/>
      <c r="W227" s="55"/>
      <c r="X227" s="55"/>
      <c r="Y227" s="55"/>
      <c r="Z227" s="55"/>
      <c r="AA227" s="54"/>
    </row>
    <row r="228" spans="1:28" ht="19.5">
      <c r="A228" s="57"/>
      <c r="B228" s="50" t="s">
        <v>80</v>
      </c>
      <c r="C228" s="48" t="s">
        <v>183</v>
      </c>
      <c r="D228" s="48">
        <v>0</v>
      </c>
      <c r="E228" s="70">
        <v>6</v>
      </c>
      <c r="F228" s="70">
        <v>5</v>
      </c>
      <c r="G228" s="71">
        <f>SUM(E228:F228)</f>
        <v>11</v>
      </c>
      <c r="H228" s="70">
        <v>10</v>
      </c>
      <c r="I228" s="70">
        <v>7</v>
      </c>
      <c r="J228" s="70">
        <v>4</v>
      </c>
      <c r="K228" s="70">
        <v>6</v>
      </c>
      <c r="L228" s="70">
        <v>6</v>
      </c>
      <c r="M228" s="70">
        <v>8</v>
      </c>
      <c r="N228" s="71">
        <f>SUM(H228:M228)</f>
        <v>41</v>
      </c>
      <c r="O228" s="70">
        <v>0</v>
      </c>
      <c r="P228" s="70">
        <v>0</v>
      </c>
      <c r="Q228" s="70">
        <v>0</v>
      </c>
      <c r="R228" s="71">
        <f>SUM(O228:Q228)</f>
        <v>0</v>
      </c>
      <c r="S228" s="70">
        <f>G228+N228+R228</f>
        <v>52</v>
      </c>
      <c r="U228" s="55"/>
      <c r="V228" s="55"/>
      <c r="W228" s="55"/>
      <c r="X228" s="55"/>
      <c r="Y228" s="55"/>
      <c r="Z228" s="55"/>
      <c r="AA228" s="54"/>
    </row>
    <row r="229" spans="1:28" ht="19.5">
      <c r="A229" s="57"/>
      <c r="B229" s="50"/>
      <c r="C229" s="51" t="s">
        <v>3</v>
      </c>
      <c r="D229" s="48">
        <v>0</v>
      </c>
      <c r="E229" s="71">
        <f>SUM(E227:E228)</f>
        <v>13</v>
      </c>
      <c r="F229" s="71">
        <f t="shared" ref="F229:R229" si="56">SUM(F227:F228)</f>
        <v>19</v>
      </c>
      <c r="G229" s="71">
        <f t="shared" si="56"/>
        <v>32</v>
      </c>
      <c r="H229" s="71">
        <f t="shared" si="56"/>
        <v>17</v>
      </c>
      <c r="I229" s="71">
        <f t="shared" si="56"/>
        <v>13</v>
      </c>
      <c r="J229" s="71">
        <f t="shared" si="56"/>
        <v>15</v>
      </c>
      <c r="K229" s="71">
        <f t="shared" si="56"/>
        <v>12</v>
      </c>
      <c r="L229" s="71">
        <f t="shared" si="56"/>
        <v>18</v>
      </c>
      <c r="M229" s="71">
        <f t="shared" si="56"/>
        <v>17</v>
      </c>
      <c r="N229" s="71">
        <f t="shared" si="56"/>
        <v>92</v>
      </c>
      <c r="O229" s="71">
        <f t="shared" si="56"/>
        <v>0</v>
      </c>
      <c r="P229" s="71">
        <f t="shared" si="56"/>
        <v>0</v>
      </c>
      <c r="Q229" s="71">
        <f t="shared" si="56"/>
        <v>0</v>
      </c>
      <c r="R229" s="71">
        <f t="shared" si="56"/>
        <v>0</v>
      </c>
      <c r="S229" s="71">
        <f>G229+N229+R229</f>
        <v>124</v>
      </c>
      <c r="U229" s="54"/>
      <c r="V229" s="54"/>
      <c r="W229" s="54"/>
      <c r="X229" s="54"/>
      <c r="Y229" s="54"/>
      <c r="Z229" s="54"/>
      <c r="AA229" s="54"/>
    </row>
    <row r="230" spans="1:28" ht="19.5">
      <c r="A230" s="58"/>
      <c r="B230" s="52"/>
      <c r="C230" s="53" t="s">
        <v>4</v>
      </c>
      <c r="D230" s="48">
        <v>0</v>
      </c>
      <c r="E230" s="70">
        <v>1</v>
      </c>
      <c r="F230" s="70">
        <v>1</v>
      </c>
      <c r="G230" s="71">
        <f>SUM(E230:F230)</f>
        <v>2</v>
      </c>
      <c r="H230" s="70">
        <v>1</v>
      </c>
      <c r="I230" s="70">
        <v>1</v>
      </c>
      <c r="J230" s="70">
        <v>1</v>
      </c>
      <c r="K230" s="70">
        <v>1</v>
      </c>
      <c r="L230" s="70">
        <v>1</v>
      </c>
      <c r="M230" s="70">
        <v>1</v>
      </c>
      <c r="N230" s="71">
        <f>SUM(H230:M230)</f>
        <v>6</v>
      </c>
      <c r="O230" s="70">
        <v>0</v>
      </c>
      <c r="P230" s="70">
        <v>0</v>
      </c>
      <c r="Q230" s="70">
        <v>0</v>
      </c>
      <c r="R230" s="71">
        <v>0</v>
      </c>
      <c r="S230" s="70">
        <f>SUM(G230+N230+R230)</f>
        <v>8</v>
      </c>
      <c r="U230" s="54"/>
      <c r="V230" s="54"/>
      <c r="W230" s="54"/>
      <c r="X230" s="54"/>
      <c r="Y230" s="54"/>
      <c r="Z230" s="54"/>
      <c r="AA230" s="54"/>
      <c r="AB230" s="54"/>
    </row>
    <row r="231" spans="1:28" ht="19.5">
      <c r="A231" s="56">
        <v>56</v>
      </c>
      <c r="B231" s="47" t="s">
        <v>14</v>
      </c>
      <c r="C231" s="48" t="s">
        <v>182</v>
      </c>
      <c r="D231" s="48">
        <v>0</v>
      </c>
      <c r="E231" s="70">
        <v>11</v>
      </c>
      <c r="F231" s="70">
        <v>6</v>
      </c>
      <c r="G231" s="70">
        <f>SUM(E231:F231)</f>
        <v>17</v>
      </c>
      <c r="H231" s="70">
        <v>9</v>
      </c>
      <c r="I231" s="70">
        <v>16</v>
      </c>
      <c r="J231" s="70">
        <v>11</v>
      </c>
      <c r="K231" s="70">
        <v>8</v>
      </c>
      <c r="L231" s="70">
        <v>7</v>
      </c>
      <c r="M231" s="70">
        <v>6</v>
      </c>
      <c r="N231" s="70">
        <f>SUM(H231:M231)</f>
        <v>57</v>
      </c>
      <c r="O231" s="70">
        <v>0</v>
      </c>
      <c r="P231" s="70">
        <v>0</v>
      </c>
      <c r="Q231" s="70">
        <v>0</v>
      </c>
      <c r="R231" s="70">
        <f>SUM(O231:Q231)</f>
        <v>0</v>
      </c>
      <c r="S231" s="70">
        <f>G231+N231+R231</f>
        <v>74</v>
      </c>
      <c r="U231" s="55"/>
      <c r="V231" s="55"/>
      <c r="W231" s="55"/>
      <c r="X231" s="55"/>
      <c r="Y231" s="55"/>
      <c r="Z231" s="55"/>
      <c r="AA231" s="54"/>
      <c r="AB231" s="54"/>
    </row>
    <row r="232" spans="1:28" ht="19.5">
      <c r="A232" s="57"/>
      <c r="B232" s="50" t="s">
        <v>15</v>
      </c>
      <c r="C232" s="48" t="s">
        <v>183</v>
      </c>
      <c r="D232" s="48">
        <v>0</v>
      </c>
      <c r="E232" s="70">
        <v>10</v>
      </c>
      <c r="F232" s="70">
        <v>4</v>
      </c>
      <c r="G232" s="70">
        <f>SUM(E232:F232)</f>
        <v>14</v>
      </c>
      <c r="H232" s="70">
        <v>15</v>
      </c>
      <c r="I232" s="70">
        <v>7</v>
      </c>
      <c r="J232" s="70">
        <v>7</v>
      </c>
      <c r="K232" s="70">
        <v>6</v>
      </c>
      <c r="L232" s="70">
        <v>10</v>
      </c>
      <c r="M232" s="70">
        <v>13</v>
      </c>
      <c r="N232" s="70">
        <f>SUM(H232:M232)</f>
        <v>58</v>
      </c>
      <c r="O232" s="70">
        <v>0</v>
      </c>
      <c r="P232" s="70">
        <v>0</v>
      </c>
      <c r="Q232" s="70">
        <v>0</v>
      </c>
      <c r="R232" s="70">
        <f>SUM(O232:Q232)</f>
        <v>0</v>
      </c>
      <c r="S232" s="70">
        <f>G232+N232+R232</f>
        <v>72</v>
      </c>
      <c r="U232" s="55"/>
      <c r="V232" s="55"/>
      <c r="W232" s="55"/>
      <c r="X232" s="55"/>
      <c r="Y232" s="55"/>
      <c r="Z232" s="55"/>
      <c r="AA232" s="54"/>
      <c r="AB232" s="54"/>
    </row>
    <row r="233" spans="1:28" ht="19.5">
      <c r="A233" s="57"/>
      <c r="B233" s="50"/>
      <c r="C233" s="51" t="s">
        <v>3</v>
      </c>
      <c r="D233" s="48">
        <v>0</v>
      </c>
      <c r="E233" s="71">
        <f>SUM(E231:E232)</f>
        <v>21</v>
      </c>
      <c r="F233" s="71">
        <f t="shared" ref="F233:R233" si="57">SUM(F231:F232)</f>
        <v>10</v>
      </c>
      <c r="G233" s="71">
        <f t="shared" si="57"/>
        <v>31</v>
      </c>
      <c r="H233" s="71">
        <f t="shared" si="57"/>
        <v>24</v>
      </c>
      <c r="I233" s="71">
        <f t="shared" si="57"/>
        <v>23</v>
      </c>
      <c r="J233" s="71">
        <f t="shared" si="57"/>
        <v>18</v>
      </c>
      <c r="K233" s="71">
        <f t="shared" si="57"/>
        <v>14</v>
      </c>
      <c r="L233" s="71">
        <f t="shared" si="57"/>
        <v>17</v>
      </c>
      <c r="M233" s="71">
        <f t="shared" si="57"/>
        <v>19</v>
      </c>
      <c r="N233" s="71">
        <f t="shared" si="57"/>
        <v>115</v>
      </c>
      <c r="O233" s="71">
        <f t="shared" si="57"/>
        <v>0</v>
      </c>
      <c r="P233" s="71">
        <f t="shared" si="57"/>
        <v>0</v>
      </c>
      <c r="Q233" s="71">
        <f t="shared" si="57"/>
        <v>0</v>
      </c>
      <c r="R233" s="71">
        <f t="shared" si="57"/>
        <v>0</v>
      </c>
      <c r="S233" s="71">
        <f>G233+N233+R233</f>
        <v>146</v>
      </c>
      <c r="U233" s="54"/>
      <c r="V233" s="54"/>
      <c r="W233" s="54"/>
      <c r="X233" s="54"/>
      <c r="Y233" s="54"/>
      <c r="Z233" s="54"/>
      <c r="AA233" s="54"/>
      <c r="AB233" s="54"/>
    </row>
    <row r="234" spans="1:28" ht="19.5">
      <c r="A234" s="58"/>
      <c r="B234" s="52"/>
      <c r="C234" s="48" t="s">
        <v>4</v>
      </c>
      <c r="D234" s="48">
        <v>0</v>
      </c>
      <c r="E234" s="70">
        <v>1</v>
      </c>
      <c r="F234" s="70">
        <v>1</v>
      </c>
      <c r="G234" s="70">
        <f>SUM(E234:F234)</f>
        <v>2</v>
      </c>
      <c r="H234" s="70">
        <v>1</v>
      </c>
      <c r="I234" s="70">
        <v>1</v>
      </c>
      <c r="J234" s="70">
        <v>1</v>
      </c>
      <c r="K234" s="70">
        <v>1</v>
      </c>
      <c r="L234" s="70">
        <v>1</v>
      </c>
      <c r="M234" s="70">
        <v>1</v>
      </c>
      <c r="N234" s="70">
        <f>SUM(H234:M234)</f>
        <v>6</v>
      </c>
      <c r="O234" s="70">
        <v>0</v>
      </c>
      <c r="P234" s="70">
        <v>0</v>
      </c>
      <c r="Q234" s="70">
        <v>0</v>
      </c>
      <c r="R234" s="70">
        <v>0</v>
      </c>
      <c r="S234" s="70">
        <f>SUM(G234+N234+R234)</f>
        <v>8</v>
      </c>
      <c r="U234" s="54"/>
      <c r="V234" s="54"/>
      <c r="W234" s="54"/>
      <c r="X234" s="54"/>
      <c r="Y234" s="54"/>
      <c r="Z234" s="54"/>
      <c r="AA234" s="54"/>
    </row>
    <row r="235" spans="1:28" ht="19.5">
      <c r="A235" s="56">
        <v>57</v>
      </c>
      <c r="B235" s="47" t="s">
        <v>49</v>
      </c>
      <c r="C235" s="48" t="s">
        <v>182</v>
      </c>
      <c r="D235" s="48">
        <v>0</v>
      </c>
      <c r="E235" s="70">
        <v>0</v>
      </c>
      <c r="F235" s="70">
        <v>0</v>
      </c>
      <c r="G235" s="71">
        <f>SUM(E235:F235)</f>
        <v>0</v>
      </c>
      <c r="H235" s="70">
        <v>11</v>
      </c>
      <c r="I235" s="70">
        <v>15</v>
      </c>
      <c r="J235" s="70">
        <v>12</v>
      </c>
      <c r="K235" s="70">
        <v>11</v>
      </c>
      <c r="L235" s="70">
        <v>20</v>
      </c>
      <c r="M235" s="70">
        <v>11</v>
      </c>
      <c r="N235" s="71">
        <f>SUM(H235:M235)</f>
        <v>80</v>
      </c>
      <c r="O235" s="70">
        <v>0</v>
      </c>
      <c r="P235" s="70">
        <v>0</v>
      </c>
      <c r="Q235" s="70">
        <v>0</v>
      </c>
      <c r="R235" s="71">
        <f>SUM(O235:Q235)</f>
        <v>0</v>
      </c>
      <c r="S235" s="70">
        <f>G235+N235+R235</f>
        <v>80</v>
      </c>
      <c r="U235" s="55"/>
      <c r="V235" s="55"/>
      <c r="W235" s="55"/>
      <c r="X235" s="55"/>
      <c r="Y235" s="55"/>
      <c r="Z235" s="55"/>
      <c r="AA235" s="54"/>
    </row>
    <row r="236" spans="1:28" ht="19.5">
      <c r="A236" s="57"/>
      <c r="B236" s="50" t="s">
        <v>50</v>
      </c>
      <c r="C236" s="48" t="s">
        <v>183</v>
      </c>
      <c r="D236" s="48">
        <v>0</v>
      </c>
      <c r="E236" s="70">
        <v>0</v>
      </c>
      <c r="F236" s="70">
        <v>0</v>
      </c>
      <c r="G236" s="71">
        <f>SUM(E236:F236)</f>
        <v>0</v>
      </c>
      <c r="H236" s="70">
        <v>15</v>
      </c>
      <c r="I236" s="70">
        <v>20</v>
      </c>
      <c r="J236" s="70">
        <v>11</v>
      </c>
      <c r="K236" s="70">
        <v>15</v>
      </c>
      <c r="L236" s="70">
        <v>10</v>
      </c>
      <c r="M236" s="70">
        <v>13</v>
      </c>
      <c r="N236" s="71">
        <f>SUM(H236:M236)</f>
        <v>84</v>
      </c>
      <c r="O236" s="70">
        <v>0</v>
      </c>
      <c r="P236" s="70">
        <v>0</v>
      </c>
      <c r="Q236" s="70">
        <v>0</v>
      </c>
      <c r="R236" s="71">
        <f>SUM(O236:Q236)</f>
        <v>0</v>
      </c>
      <c r="S236" s="70">
        <f>G236+N236+R236</f>
        <v>84</v>
      </c>
      <c r="U236" s="55"/>
      <c r="V236" s="55"/>
      <c r="W236" s="55"/>
      <c r="X236" s="55"/>
      <c r="Y236" s="55"/>
      <c r="Z236" s="55"/>
      <c r="AA236" s="54"/>
    </row>
    <row r="237" spans="1:28" ht="19.5">
      <c r="A237" s="57"/>
      <c r="B237" s="50"/>
      <c r="C237" s="51" t="s">
        <v>3</v>
      </c>
      <c r="D237" s="48">
        <v>0</v>
      </c>
      <c r="E237" s="70">
        <f>SUM(E235:E236)</f>
        <v>0</v>
      </c>
      <c r="F237" s="70">
        <f t="shared" ref="F237:R237" si="58">SUM(F235:F236)</f>
        <v>0</v>
      </c>
      <c r="G237" s="71">
        <f t="shared" si="58"/>
        <v>0</v>
      </c>
      <c r="H237" s="70">
        <f t="shared" si="58"/>
        <v>26</v>
      </c>
      <c r="I237" s="70">
        <f t="shared" si="58"/>
        <v>35</v>
      </c>
      <c r="J237" s="70">
        <f t="shared" si="58"/>
        <v>23</v>
      </c>
      <c r="K237" s="70">
        <f t="shared" si="58"/>
        <v>26</v>
      </c>
      <c r="L237" s="70">
        <f t="shared" si="58"/>
        <v>30</v>
      </c>
      <c r="M237" s="70">
        <f t="shared" si="58"/>
        <v>24</v>
      </c>
      <c r="N237" s="71">
        <f t="shared" si="58"/>
        <v>164</v>
      </c>
      <c r="O237" s="70">
        <f t="shared" si="58"/>
        <v>0</v>
      </c>
      <c r="P237" s="70">
        <f t="shared" si="58"/>
        <v>0</v>
      </c>
      <c r="Q237" s="70">
        <f t="shared" si="58"/>
        <v>0</v>
      </c>
      <c r="R237" s="71">
        <f t="shared" si="58"/>
        <v>0</v>
      </c>
      <c r="S237" s="71">
        <f>G237+N237+R237</f>
        <v>164</v>
      </c>
      <c r="U237" s="54"/>
      <c r="V237" s="54"/>
      <c r="W237" s="54"/>
      <c r="X237" s="54"/>
      <c r="Y237" s="54"/>
      <c r="Z237" s="54"/>
      <c r="AA237" s="54"/>
    </row>
    <row r="238" spans="1:28" ht="19.5">
      <c r="A238" s="58"/>
      <c r="B238" s="52"/>
      <c r="C238" s="53" t="s">
        <v>4</v>
      </c>
      <c r="D238" s="48">
        <v>0</v>
      </c>
      <c r="E238" s="70">
        <v>0</v>
      </c>
      <c r="F238" s="70">
        <v>0</v>
      </c>
      <c r="G238" s="71">
        <v>0</v>
      </c>
      <c r="H238" s="70">
        <v>1</v>
      </c>
      <c r="I238" s="70">
        <v>1</v>
      </c>
      <c r="J238" s="70">
        <v>1</v>
      </c>
      <c r="K238" s="70">
        <v>1</v>
      </c>
      <c r="L238" s="70">
        <v>1</v>
      </c>
      <c r="M238" s="70">
        <v>1</v>
      </c>
      <c r="N238" s="71">
        <f>SUM(H238:M238)</f>
        <v>6</v>
      </c>
      <c r="O238" s="70">
        <v>0</v>
      </c>
      <c r="P238" s="70">
        <v>0</v>
      </c>
      <c r="Q238" s="70">
        <v>0</v>
      </c>
      <c r="R238" s="71">
        <v>0</v>
      </c>
      <c r="S238" s="70">
        <f>SUM(G238+N238+R238)</f>
        <v>6</v>
      </c>
      <c r="U238" s="54"/>
      <c r="V238" s="54"/>
      <c r="W238" s="54"/>
      <c r="X238" s="54"/>
      <c r="Y238" s="54"/>
      <c r="Z238" s="54"/>
      <c r="AA238" s="54"/>
      <c r="AB238" s="54"/>
    </row>
    <row r="239" spans="1:28" ht="19.5">
      <c r="A239" s="56">
        <v>58</v>
      </c>
      <c r="B239" s="47" t="s">
        <v>12</v>
      </c>
      <c r="C239" s="48" t="s">
        <v>182</v>
      </c>
      <c r="D239" s="48">
        <v>0</v>
      </c>
      <c r="E239" s="70">
        <v>29</v>
      </c>
      <c r="F239" s="70">
        <v>23</v>
      </c>
      <c r="G239" s="71">
        <f>SUM(D239:F239)</f>
        <v>52</v>
      </c>
      <c r="H239" s="70">
        <v>29</v>
      </c>
      <c r="I239" s="70">
        <v>21</v>
      </c>
      <c r="J239" s="70">
        <v>23</v>
      </c>
      <c r="K239" s="70">
        <v>22</v>
      </c>
      <c r="L239" s="70">
        <v>29</v>
      </c>
      <c r="M239" s="70">
        <v>33</v>
      </c>
      <c r="N239" s="71">
        <f>SUM(H239:M239)</f>
        <v>157</v>
      </c>
      <c r="O239" s="70">
        <v>0</v>
      </c>
      <c r="P239" s="70">
        <v>0</v>
      </c>
      <c r="Q239" s="70">
        <v>0</v>
      </c>
      <c r="R239" s="71">
        <f>SUM(O239:Q239)</f>
        <v>0</v>
      </c>
      <c r="S239" s="70">
        <f>G239+N239+R239</f>
        <v>209</v>
      </c>
      <c r="U239" s="55"/>
      <c r="V239" s="55"/>
      <c r="W239" s="55"/>
      <c r="X239" s="55"/>
      <c r="Y239" s="55"/>
      <c r="Z239" s="55"/>
      <c r="AA239" s="54"/>
      <c r="AB239" s="54"/>
    </row>
    <row r="240" spans="1:28" ht="19.5">
      <c r="A240" s="57"/>
      <c r="B240" s="50" t="s">
        <v>13</v>
      </c>
      <c r="C240" s="48" t="s">
        <v>183</v>
      </c>
      <c r="D240" s="48">
        <v>0</v>
      </c>
      <c r="E240" s="70">
        <v>19</v>
      </c>
      <c r="F240" s="70">
        <v>28</v>
      </c>
      <c r="G240" s="71">
        <f>SUM(D240:F240)</f>
        <v>47</v>
      </c>
      <c r="H240" s="70">
        <v>38</v>
      </c>
      <c r="I240" s="70">
        <v>31</v>
      </c>
      <c r="J240" s="70">
        <v>27</v>
      </c>
      <c r="K240" s="70">
        <v>24</v>
      </c>
      <c r="L240" s="70">
        <v>32</v>
      </c>
      <c r="M240" s="70">
        <v>20</v>
      </c>
      <c r="N240" s="71">
        <f>SUM(H240:M240)</f>
        <v>172</v>
      </c>
      <c r="O240" s="70">
        <v>0</v>
      </c>
      <c r="P240" s="70">
        <v>0</v>
      </c>
      <c r="Q240" s="70">
        <v>0</v>
      </c>
      <c r="R240" s="71">
        <f>SUM(O240:Q240)</f>
        <v>0</v>
      </c>
      <c r="S240" s="70">
        <f>G240+N240+R240</f>
        <v>219</v>
      </c>
      <c r="U240" s="55"/>
      <c r="V240" s="55"/>
      <c r="W240" s="55"/>
      <c r="X240" s="55"/>
      <c r="Y240" s="55"/>
      <c r="Z240" s="55"/>
      <c r="AA240" s="54"/>
      <c r="AB240" s="54"/>
    </row>
    <row r="241" spans="1:28" ht="19.5">
      <c r="A241" s="57"/>
      <c r="B241" s="50"/>
      <c r="C241" s="51" t="s">
        <v>3</v>
      </c>
      <c r="D241" s="51">
        <f>SUM(D239:D240)</f>
        <v>0</v>
      </c>
      <c r="E241" s="51">
        <f t="shared" ref="E241:R241" si="59">SUM(E239:E240)</f>
        <v>48</v>
      </c>
      <c r="F241" s="51">
        <f>SUM(F239:F240)</f>
        <v>51</v>
      </c>
      <c r="G241" s="51">
        <f>SUM(G239:G240)</f>
        <v>99</v>
      </c>
      <c r="H241" s="51">
        <f t="shared" si="59"/>
        <v>67</v>
      </c>
      <c r="I241" s="51">
        <f t="shared" si="59"/>
        <v>52</v>
      </c>
      <c r="J241" s="51">
        <f t="shared" si="59"/>
        <v>50</v>
      </c>
      <c r="K241" s="51">
        <f t="shared" si="59"/>
        <v>46</v>
      </c>
      <c r="L241" s="51">
        <f t="shared" si="59"/>
        <v>61</v>
      </c>
      <c r="M241" s="51">
        <f t="shared" si="59"/>
        <v>53</v>
      </c>
      <c r="N241" s="51">
        <f t="shared" si="59"/>
        <v>329</v>
      </c>
      <c r="O241" s="51">
        <f t="shared" si="59"/>
        <v>0</v>
      </c>
      <c r="P241" s="51">
        <f t="shared" si="59"/>
        <v>0</v>
      </c>
      <c r="Q241" s="51">
        <f t="shared" si="59"/>
        <v>0</v>
      </c>
      <c r="R241" s="51">
        <f t="shared" si="59"/>
        <v>0</v>
      </c>
      <c r="S241" s="71">
        <f>G241+N241+R241</f>
        <v>428</v>
      </c>
      <c r="U241" s="54"/>
      <c r="V241" s="54"/>
      <c r="W241" s="54"/>
      <c r="X241" s="54"/>
      <c r="Y241" s="54"/>
      <c r="Z241" s="54"/>
      <c r="AA241" s="54"/>
      <c r="AB241" s="54"/>
    </row>
    <row r="242" spans="1:28" ht="19.5">
      <c r="A242" s="58"/>
      <c r="B242" s="52"/>
      <c r="C242" s="53" t="s">
        <v>4</v>
      </c>
      <c r="D242" s="48">
        <v>0</v>
      </c>
      <c r="E242" s="70">
        <v>2</v>
      </c>
      <c r="F242" s="70">
        <v>2</v>
      </c>
      <c r="G242" s="71">
        <f>SUM(D242:F242)</f>
        <v>4</v>
      </c>
      <c r="H242" s="70">
        <v>2</v>
      </c>
      <c r="I242" s="70">
        <v>2</v>
      </c>
      <c r="J242" s="70">
        <v>2</v>
      </c>
      <c r="K242" s="70">
        <v>2</v>
      </c>
      <c r="L242" s="70">
        <v>2</v>
      </c>
      <c r="M242" s="70">
        <v>2</v>
      </c>
      <c r="N242" s="71">
        <f>SUM(H242:M242)</f>
        <v>12</v>
      </c>
      <c r="O242" s="70">
        <v>0</v>
      </c>
      <c r="P242" s="70">
        <v>0</v>
      </c>
      <c r="Q242" s="70">
        <v>0</v>
      </c>
      <c r="R242" s="71">
        <v>0</v>
      </c>
      <c r="S242" s="70">
        <f>SUM(G242+N242+R242)</f>
        <v>16</v>
      </c>
      <c r="U242" s="54"/>
      <c r="V242" s="54"/>
      <c r="W242" s="54"/>
      <c r="X242" s="54"/>
      <c r="Y242" s="54"/>
      <c r="Z242" s="54"/>
      <c r="AA242" s="54"/>
      <c r="AB242" s="54"/>
    </row>
    <row r="243" spans="1:28" ht="19.5">
      <c r="A243" s="56">
        <v>59</v>
      </c>
      <c r="B243" s="47" t="s">
        <v>113</v>
      </c>
      <c r="C243" s="48" t="s">
        <v>182</v>
      </c>
      <c r="D243" s="48">
        <v>0</v>
      </c>
      <c r="E243" s="70">
        <v>0</v>
      </c>
      <c r="F243" s="70">
        <v>0</v>
      </c>
      <c r="G243" s="71">
        <f>SUM(E243:F243)</f>
        <v>0</v>
      </c>
      <c r="H243" s="70">
        <v>35</v>
      </c>
      <c r="I243" s="70">
        <v>30</v>
      </c>
      <c r="J243" s="70">
        <v>36</v>
      </c>
      <c r="K243" s="70">
        <v>32</v>
      </c>
      <c r="L243" s="70">
        <v>32</v>
      </c>
      <c r="M243" s="70">
        <v>32</v>
      </c>
      <c r="N243" s="71">
        <f>SUM(H243:M243)</f>
        <v>197</v>
      </c>
      <c r="O243" s="70">
        <v>46</v>
      </c>
      <c r="P243" s="70">
        <v>21</v>
      </c>
      <c r="Q243" s="70">
        <v>21</v>
      </c>
      <c r="R243" s="71">
        <f>SUM(O243:Q243)</f>
        <v>88</v>
      </c>
      <c r="S243" s="70">
        <f>G243+N243+R243</f>
        <v>285</v>
      </c>
      <c r="U243" s="55"/>
      <c r="V243" s="55"/>
      <c r="W243" s="55"/>
      <c r="X243" s="55"/>
      <c r="Y243" s="55"/>
      <c r="Z243" s="55"/>
      <c r="AA243" s="54"/>
      <c r="AB243" s="54"/>
    </row>
    <row r="244" spans="1:28" ht="19.5">
      <c r="A244" s="57"/>
      <c r="B244" s="50" t="s">
        <v>114</v>
      </c>
      <c r="C244" s="48" t="s">
        <v>183</v>
      </c>
      <c r="D244" s="48">
        <v>0</v>
      </c>
      <c r="E244" s="70">
        <v>0</v>
      </c>
      <c r="F244" s="70">
        <v>0</v>
      </c>
      <c r="G244" s="71">
        <f>SUM(E244:F244)</f>
        <v>0</v>
      </c>
      <c r="H244" s="70">
        <v>26</v>
      </c>
      <c r="I244" s="70">
        <v>18</v>
      </c>
      <c r="J244" s="70">
        <v>28</v>
      </c>
      <c r="K244" s="70">
        <v>27</v>
      </c>
      <c r="L244" s="70">
        <v>34</v>
      </c>
      <c r="M244" s="70">
        <v>31</v>
      </c>
      <c r="N244" s="71">
        <f>SUM(H244:M244)</f>
        <v>164</v>
      </c>
      <c r="O244" s="70">
        <v>34</v>
      </c>
      <c r="P244" s="70">
        <v>16</v>
      </c>
      <c r="Q244" s="70">
        <v>15</v>
      </c>
      <c r="R244" s="71">
        <f>SUM(O244:Q244)</f>
        <v>65</v>
      </c>
      <c r="S244" s="70">
        <f>G244+N244+R244</f>
        <v>229</v>
      </c>
      <c r="U244" s="55"/>
      <c r="V244" s="55"/>
      <c r="W244" s="55"/>
      <c r="X244" s="55"/>
      <c r="Y244" s="55"/>
      <c r="Z244" s="55"/>
      <c r="AA244" s="54"/>
      <c r="AB244" s="54"/>
    </row>
    <row r="245" spans="1:28" ht="19.5">
      <c r="A245" s="57"/>
      <c r="B245" s="50"/>
      <c r="C245" s="51" t="s">
        <v>3</v>
      </c>
      <c r="D245" s="48">
        <v>0</v>
      </c>
      <c r="E245" s="70">
        <v>0</v>
      </c>
      <c r="F245" s="70">
        <v>0</v>
      </c>
      <c r="G245" s="71">
        <f>SUM(E245:F245)</f>
        <v>0</v>
      </c>
      <c r="H245" s="71">
        <f>SUM(H243:H244)</f>
        <v>61</v>
      </c>
      <c r="I245" s="71">
        <f t="shared" ref="I245:R245" si="60">SUM(I243:I244)</f>
        <v>48</v>
      </c>
      <c r="J245" s="71">
        <f t="shared" si="60"/>
        <v>64</v>
      </c>
      <c r="K245" s="71">
        <f t="shared" si="60"/>
        <v>59</v>
      </c>
      <c r="L245" s="71">
        <f t="shared" si="60"/>
        <v>66</v>
      </c>
      <c r="M245" s="71">
        <f t="shared" si="60"/>
        <v>63</v>
      </c>
      <c r="N245" s="71">
        <f t="shared" si="60"/>
        <v>361</v>
      </c>
      <c r="O245" s="71">
        <f t="shared" si="60"/>
        <v>80</v>
      </c>
      <c r="P245" s="71">
        <f t="shared" si="60"/>
        <v>37</v>
      </c>
      <c r="Q245" s="71">
        <f t="shared" si="60"/>
        <v>36</v>
      </c>
      <c r="R245" s="71">
        <f t="shared" si="60"/>
        <v>153</v>
      </c>
      <c r="S245" s="71">
        <f>G245+N245+R245</f>
        <v>514</v>
      </c>
      <c r="U245" s="54"/>
      <c r="V245" s="54"/>
      <c r="W245" s="54"/>
      <c r="X245" s="54"/>
      <c r="Y245" s="54"/>
      <c r="Z245" s="54"/>
      <c r="AA245" s="54"/>
      <c r="AB245" s="54"/>
    </row>
    <row r="246" spans="1:28" ht="19.5">
      <c r="A246" s="58"/>
      <c r="B246" s="52"/>
      <c r="C246" s="53" t="s">
        <v>4</v>
      </c>
      <c r="D246" s="48">
        <v>0</v>
      </c>
      <c r="E246" s="70">
        <v>0</v>
      </c>
      <c r="F246" s="70">
        <v>0</v>
      </c>
      <c r="G246" s="71">
        <v>0</v>
      </c>
      <c r="H246" s="70">
        <v>2</v>
      </c>
      <c r="I246" s="70">
        <v>2</v>
      </c>
      <c r="J246" s="70">
        <v>2</v>
      </c>
      <c r="K246" s="70">
        <v>2</v>
      </c>
      <c r="L246" s="70">
        <v>2</v>
      </c>
      <c r="M246" s="70">
        <v>2</v>
      </c>
      <c r="N246" s="71">
        <f>SUM(H246:M246)</f>
        <v>12</v>
      </c>
      <c r="O246" s="70">
        <v>2</v>
      </c>
      <c r="P246" s="70">
        <v>2</v>
      </c>
      <c r="Q246" s="70">
        <v>2</v>
      </c>
      <c r="R246" s="71">
        <f>SUM(O246:Q246)</f>
        <v>6</v>
      </c>
      <c r="S246" s="70">
        <f>SUM(G246+N246+R246)</f>
        <v>18</v>
      </c>
    </row>
    <row r="247" spans="1:28" ht="19.5">
      <c r="A247" s="56">
        <v>54</v>
      </c>
      <c r="B247" s="47" t="s">
        <v>109</v>
      </c>
      <c r="C247" s="48" t="s">
        <v>182</v>
      </c>
      <c r="D247" s="48">
        <v>0</v>
      </c>
      <c r="E247" s="70">
        <v>4</v>
      </c>
      <c r="F247" s="70">
        <v>5</v>
      </c>
      <c r="G247" s="71">
        <f>SUM(E247:F247)</f>
        <v>9</v>
      </c>
      <c r="H247" s="70">
        <v>7</v>
      </c>
      <c r="I247" s="70">
        <v>4</v>
      </c>
      <c r="J247" s="70">
        <v>5</v>
      </c>
      <c r="K247" s="70">
        <v>2</v>
      </c>
      <c r="L247" s="70">
        <v>3</v>
      </c>
      <c r="M247" s="70">
        <v>6</v>
      </c>
      <c r="N247" s="71">
        <f>SUM(H247:M247)</f>
        <v>27</v>
      </c>
      <c r="O247" s="70">
        <v>0</v>
      </c>
      <c r="P247" s="70">
        <v>0</v>
      </c>
      <c r="Q247" s="70">
        <v>0</v>
      </c>
      <c r="R247" s="71">
        <f>SUM(O247:Q247)</f>
        <v>0</v>
      </c>
      <c r="S247" s="70">
        <f>G247+N247+R247</f>
        <v>36</v>
      </c>
      <c r="U247" s="55"/>
      <c r="V247" s="55"/>
      <c r="W247" s="55"/>
      <c r="X247" s="55"/>
      <c r="Y247" s="55"/>
      <c r="Z247" s="55"/>
      <c r="AA247" s="54"/>
    </row>
    <row r="248" spans="1:28" ht="19.5">
      <c r="A248" s="57"/>
      <c r="B248" s="50" t="s">
        <v>110</v>
      </c>
      <c r="C248" s="48" t="s">
        <v>183</v>
      </c>
      <c r="D248" s="48">
        <v>0</v>
      </c>
      <c r="E248" s="70">
        <v>3</v>
      </c>
      <c r="F248" s="70">
        <v>4</v>
      </c>
      <c r="G248" s="71">
        <f>SUM(E248:F248)</f>
        <v>7</v>
      </c>
      <c r="H248" s="70">
        <v>5</v>
      </c>
      <c r="I248" s="70">
        <v>7</v>
      </c>
      <c r="J248" s="70">
        <v>2</v>
      </c>
      <c r="K248" s="70">
        <v>2</v>
      </c>
      <c r="L248" s="70">
        <v>3</v>
      </c>
      <c r="M248" s="70">
        <v>3</v>
      </c>
      <c r="N248" s="71">
        <f>SUM(H248:M248)</f>
        <v>22</v>
      </c>
      <c r="O248" s="70">
        <v>0</v>
      </c>
      <c r="P248" s="70">
        <v>0</v>
      </c>
      <c r="Q248" s="70">
        <v>0</v>
      </c>
      <c r="R248" s="71">
        <f>SUM(O248:Q248)</f>
        <v>0</v>
      </c>
      <c r="S248" s="70">
        <f>G248+N248+R248</f>
        <v>29</v>
      </c>
      <c r="U248" s="55"/>
      <c r="V248" s="55"/>
      <c r="W248" s="55"/>
      <c r="X248" s="55"/>
      <c r="Y248" s="55"/>
      <c r="Z248" s="55"/>
      <c r="AA248" s="54"/>
    </row>
    <row r="249" spans="1:28" ht="19.5">
      <c r="A249" s="57"/>
      <c r="B249" s="50"/>
      <c r="C249" s="51" t="s">
        <v>3</v>
      </c>
      <c r="D249" s="48">
        <v>0</v>
      </c>
      <c r="E249" s="71">
        <f>SUM(E247:E248)</f>
        <v>7</v>
      </c>
      <c r="F249" s="71">
        <f t="shared" ref="F249:R249" si="61">SUM(F247:F248)</f>
        <v>9</v>
      </c>
      <c r="G249" s="71">
        <f t="shared" si="61"/>
        <v>16</v>
      </c>
      <c r="H249" s="71">
        <f t="shared" si="61"/>
        <v>12</v>
      </c>
      <c r="I249" s="71">
        <f t="shared" si="61"/>
        <v>11</v>
      </c>
      <c r="J249" s="71">
        <f t="shared" si="61"/>
        <v>7</v>
      </c>
      <c r="K249" s="71">
        <f t="shared" si="61"/>
        <v>4</v>
      </c>
      <c r="L249" s="71">
        <f t="shared" si="61"/>
        <v>6</v>
      </c>
      <c r="M249" s="71">
        <f t="shared" si="61"/>
        <v>9</v>
      </c>
      <c r="N249" s="71">
        <f t="shared" si="61"/>
        <v>49</v>
      </c>
      <c r="O249" s="71">
        <f t="shared" si="61"/>
        <v>0</v>
      </c>
      <c r="P249" s="71">
        <f t="shared" si="61"/>
        <v>0</v>
      </c>
      <c r="Q249" s="71">
        <f t="shared" si="61"/>
        <v>0</v>
      </c>
      <c r="R249" s="71">
        <f t="shared" si="61"/>
        <v>0</v>
      </c>
      <c r="S249" s="71">
        <f>G249+N249+R249</f>
        <v>65</v>
      </c>
      <c r="U249" s="54"/>
      <c r="V249" s="54"/>
      <c r="W249" s="54"/>
      <c r="X249" s="54"/>
      <c r="Y249" s="54"/>
      <c r="Z249" s="54"/>
      <c r="AA249" s="54"/>
    </row>
    <row r="250" spans="1:28" ht="19.5">
      <c r="A250" s="58"/>
      <c r="B250" s="52"/>
      <c r="C250" s="53" t="s">
        <v>4</v>
      </c>
      <c r="D250" s="48">
        <v>0</v>
      </c>
      <c r="E250" s="70">
        <v>1</v>
      </c>
      <c r="F250" s="70">
        <v>1</v>
      </c>
      <c r="G250" s="71">
        <f>SUM(E250:F250)</f>
        <v>2</v>
      </c>
      <c r="H250" s="70">
        <v>1</v>
      </c>
      <c r="I250" s="70">
        <v>1</v>
      </c>
      <c r="J250" s="70">
        <v>1</v>
      </c>
      <c r="K250" s="70">
        <v>1</v>
      </c>
      <c r="L250" s="70">
        <v>1</v>
      </c>
      <c r="M250" s="70">
        <v>1</v>
      </c>
      <c r="N250" s="71">
        <f>SUM(H250:M250)</f>
        <v>6</v>
      </c>
      <c r="O250" s="70">
        <v>0</v>
      </c>
      <c r="P250" s="70">
        <v>0</v>
      </c>
      <c r="Q250" s="70">
        <v>0</v>
      </c>
      <c r="R250" s="71">
        <v>0</v>
      </c>
      <c r="S250" s="70">
        <f>SUM(G250+N250+R250)</f>
        <v>8</v>
      </c>
      <c r="U250" s="54"/>
      <c r="V250" s="54"/>
      <c r="W250" s="54"/>
      <c r="X250" s="54"/>
      <c r="Y250" s="54"/>
      <c r="Z250" s="54"/>
      <c r="AA250" s="54"/>
    </row>
    <row r="251" spans="1:28" ht="19.5" hidden="1" customHeight="1">
      <c r="A251" s="56"/>
      <c r="B251" s="47"/>
      <c r="C251" s="48"/>
      <c r="D251" s="4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U251" s="55"/>
      <c r="V251" s="55"/>
      <c r="W251" s="55"/>
      <c r="X251" s="55"/>
      <c r="Y251" s="55"/>
      <c r="Z251" s="55"/>
      <c r="AA251" s="54"/>
    </row>
    <row r="252" spans="1:28" ht="19.5" hidden="1" customHeight="1">
      <c r="A252" s="57"/>
      <c r="B252" s="50"/>
      <c r="C252" s="48"/>
      <c r="D252" s="4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U252" s="55"/>
      <c r="V252" s="55"/>
      <c r="W252" s="55"/>
      <c r="X252" s="55"/>
      <c r="Y252" s="55"/>
      <c r="Z252" s="55"/>
      <c r="AA252" s="54"/>
    </row>
    <row r="253" spans="1:28" ht="19.5" hidden="1" customHeight="1">
      <c r="A253" s="57"/>
      <c r="B253" s="50"/>
      <c r="C253" s="51"/>
      <c r="D253" s="4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U253" s="54"/>
      <c r="V253" s="54"/>
      <c r="W253" s="54"/>
      <c r="X253" s="54"/>
      <c r="Y253" s="54"/>
      <c r="Z253" s="54"/>
      <c r="AA253" s="54"/>
    </row>
    <row r="254" spans="1:28" ht="19.5" hidden="1" customHeight="1">
      <c r="A254" s="58"/>
      <c r="B254" s="52"/>
      <c r="C254" s="53"/>
      <c r="D254" s="4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28" ht="19.5" hidden="1" customHeight="1">
      <c r="A255" s="56"/>
      <c r="B255" s="47"/>
      <c r="C255" s="48"/>
      <c r="D255" s="4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U255" s="55"/>
      <c r="V255" s="55"/>
      <c r="W255" s="55"/>
      <c r="X255" s="55"/>
      <c r="Y255" s="55"/>
      <c r="Z255" s="55"/>
      <c r="AA255" s="54"/>
    </row>
    <row r="256" spans="1:28" ht="19.5" hidden="1" customHeight="1">
      <c r="A256" s="57"/>
      <c r="B256" s="50"/>
      <c r="C256" s="48"/>
      <c r="D256" s="4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U256" s="55"/>
      <c r="V256" s="55"/>
      <c r="W256" s="55"/>
      <c r="X256" s="55"/>
      <c r="Y256" s="55"/>
      <c r="Z256" s="55"/>
      <c r="AA256" s="54"/>
    </row>
    <row r="257" spans="1:27" ht="19.5" hidden="1" customHeight="1">
      <c r="A257" s="57"/>
      <c r="B257" s="50"/>
      <c r="C257" s="51"/>
      <c r="D257" s="4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U257" s="54"/>
      <c r="V257" s="54"/>
      <c r="W257" s="54"/>
      <c r="X257" s="54"/>
      <c r="Y257" s="54"/>
      <c r="Z257" s="54"/>
      <c r="AA257" s="54"/>
    </row>
    <row r="258" spans="1:27" ht="19.5" hidden="1" customHeight="1">
      <c r="A258" s="58"/>
      <c r="B258" s="52"/>
      <c r="C258" s="53"/>
      <c r="D258" s="4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U258" s="54"/>
      <c r="V258" s="54"/>
      <c r="W258" s="54"/>
      <c r="X258" s="54"/>
      <c r="Y258" s="54"/>
      <c r="Z258" s="54"/>
      <c r="AA258" s="54"/>
    </row>
    <row r="259" spans="1:27" ht="19.5" hidden="1" customHeight="1">
      <c r="A259" s="56"/>
      <c r="B259" s="47"/>
      <c r="C259" s="48"/>
      <c r="D259" s="4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U259" s="55"/>
      <c r="V259" s="55"/>
      <c r="W259" s="55"/>
      <c r="X259" s="55"/>
      <c r="Y259" s="55"/>
      <c r="Z259" s="55"/>
      <c r="AA259" s="54"/>
    </row>
    <row r="260" spans="1:27" ht="19.5" hidden="1" customHeight="1">
      <c r="A260" s="57"/>
      <c r="B260" s="50"/>
      <c r="C260" s="48"/>
      <c r="D260" s="4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U260" s="55"/>
      <c r="V260" s="55"/>
      <c r="W260" s="55"/>
      <c r="X260" s="55"/>
      <c r="Y260" s="55"/>
      <c r="Z260" s="55"/>
      <c r="AA260" s="54"/>
    </row>
    <row r="261" spans="1:27" ht="19.5" hidden="1" customHeight="1">
      <c r="A261" s="57"/>
      <c r="B261" s="50"/>
      <c r="C261" s="51"/>
      <c r="D261" s="4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U261" s="54"/>
      <c r="V261" s="54"/>
      <c r="W261" s="54"/>
      <c r="X261" s="54"/>
      <c r="Y261" s="54"/>
      <c r="Z261" s="54"/>
      <c r="AA261" s="54"/>
    </row>
    <row r="262" spans="1:27" ht="19.5" hidden="1" customHeight="1">
      <c r="A262" s="58"/>
      <c r="B262" s="52"/>
      <c r="C262" s="53"/>
      <c r="D262" s="4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27" ht="19.5" hidden="1" customHeight="1">
      <c r="A263" s="56"/>
      <c r="B263" s="47"/>
      <c r="C263" s="48"/>
      <c r="D263" s="4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U263" s="55"/>
      <c r="V263" s="55"/>
      <c r="W263" s="55"/>
      <c r="X263" s="55"/>
      <c r="Y263" s="55"/>
      <c r="Z263" s="55"/>
    </row>
    <row r="264" spans="1:27" ht="19.5" hidden="1" customHeight="1">
      <c r="A264" s="57"/>
      <c r="B264" s="50"/>
      <c r="C264" s="48"/>
      <c r="D264" s="4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U264" s="55"/>
      <c r="V264" s="55"/>
      <c r="W264" s="55"/>
      <c r="X264" s="55"/>
      <c r="Y264" s="55"/>
      <c r="Z264" s="55"/>
    </row>
    <row r="265" spans="1:27" ht="19.5" hidden="1" customHeight="1">
      <c r="A265" s="57"/>
      <c r="B265" s="50"/>
      <c r="C265" s="51"/>
      <c r="D265" s="48"/>
      <c r="E265" s="71"/>
      <c r="F265" s="71"/>
      <c r="G265" s="70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1:27" ht="19.5" hidden="1" customHeight="1">
      <c r="A266" s="58"/>
      <c r="B266" s="52"/>
      <c r="C266" s="53"/>
      <c r="D266" s="4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U266" s="54"/>
      <c r="V266" s="54"/>
      <c r="W266" s="54"/>
      <c r="X266" s="54"/>
      <c r="Y266" s="54"/>
      <c r="Z266" s="54"/>
      <c r="AA266" s="54"/>
    </row>
    <row r="267" spans="1:27" ht="19.5" hidden="1" customHeight="1">
      <c r="A267" s="56"/>
      <c r="B267" s="47"/>
      <c r="C267" s="48"/>
      <c r="D267" s="4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U267" s="55"/>
      <c r="V267" s="55"/>
      <c r="W267" s="55"/>
      <c r="X267" s="55"/>
      <c r="Y267" s="55"/>
      <c r="Z267" s="55"/>
      <c r="AA267" s="54"/>
    </row>
    <row r="268" spans="1:27" ht="19.5" hidden="1" customHeight="1">
      <c r="A268" s="57"/>
      <c r="B268" s="50"/>
      <c r="C268" s="48"/>
      <c r="D268" s="4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U268" s="55"/>
      <c r="V268" s="55"/>
      <c r="W268" s="55"/>
      <c r="X268" s="55"/>
      <c r="Y268" s="55"/>
      <c r="Z268" s="55"/>
      <c r="AA268" s="54"/>
    </row>
    <row r="269" spans="1:27" ht="19.5" hidden="1" customHeight="1">
      <c r="A269" s="57"/>
      <c r="B269" s="50"/>
      <c r="C269" s="51"/>
      <c r="D269" s="4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71"/>
      <c r="U269" s="54"/>
      <c r="V269" s="54"/>
      <c r="W269" s="54"/>
      <c r="X269" s="54"/>
      <c r="Y269" s="54"/>
      <c r="Z269" s="54"/>
      <c r="AA269" s="54"/>
    </row>
    <row r="270" spans="1:27" ht="19.5" hidden="1" customHeight="1">
      <c r="A270" s="58"/>
      <c r="B270" s="52"/>
      <c r="C270" s="53"/>
      <c r="D270" s="4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U270" s="54"/>
      <c r="V270" s="54"/>
      <c r="W270" s="54"/>
      <c r="X270" s="54"/>
      <c r="Y270" s="54"/>
      <c r="Z270" s="54"/>
      <c r="AA270" s="54"/>
    </row>
    <row r="271" spans="1:27" ht="19.5" hidden="1" customHeight="1">
      <c r="A271" s="56"/>
      <c r="B271" s="47"/>
      <c r="C271" s="48"/>
      <c r="D271" s="4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U271" s="55"/>
      <c r="V271" s="55"/>
      <c r="W271" s="55"/>
      <c r="X271" s="55"/>
      <c r="Y271" s="55"/>
      <c r="Z271" s="55"/>
      <c r="AA271" s="54"/>
    </row>
    <row r="272" spans="1:27" ht="19.5" hidden="1" customHeight="1">
      <c r="A272" s="57"/>
      <c r="B272" s="50"/>
      <c r="C272" s="48"/>
      <c r="D272" s="4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U272" s="55"/>
      <c r="V272" s="55"/>
      <c r="W272" s="55"/>
      <c r="X272" s="55"/>
      <c r="Y272" s="55"/>
      <c r="Z272" s="55"/>
      <c r="AA272" s="54"/>
    </row>
    <row r="273" spans="1:28" ht="19.5" hidden="1" customHeight="1">
      <c r="A273" s="57"/>
      <c r="B273" s="50"/>
      <c r="C273" s="51"/>
      <c r="D273" s="4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U273" s="54"/>
      <c r="V273" s="54"/>
      <c r="W273" s="54"/>
      <c r="X273" s="54"/>
      <c r="Y273" s="54"/>
      <c r="Z273" s="54"/>
      <c r="AA273" s="54"/>
    </row>
    <row r="274" spans="1:28" ht="19.5" hidden="1" customHeight="1">
      <c r="A274" s="58"/>
      <c r="B274" s="52"/>
      <c r="C274" s="48"/>
      <c r="D274" s="4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U274" s="54"/>
      <c r="V274" s="54"/>
      <c r="W274" s="54"/>
      <c r="X274" s="54"/>
      <c r="Y274" s="54"/>
      <c r="Z274" s="54"/>
      <c r="AA274" s="54"/>
    </row>
    <row r="275" spans="1:28" s="64" customFormat="1" ht="19.5" hidden="1" customHeight="1">
      <c r="A275" s="56"/>
      <c r="B275" s="47"/>
      <c r="C275" s="48"/>
      <c r="D275" s="4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U275" s="77"/>
      <c r="V275" s="77"/>
      <c r="W275" s="77"/>
      <c r="X275" s="77"/>
      <c r="Y275" s="77"/>
      <c r="Z275" s="77"/>
      <c r="AA275" s="65"/>
    </row>
    <row r="276" spans="1:28" s="64" customFormat="1" ht="19.5" hidden="1" customHeight="1">
      <c r="A276" s="57"/>
      <c r="B276" s="50"/>
      <c r="C276" s="48"/>
      <c r="D276" s="4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U276" s="77"/>
      <c r="V276" s="77"/>
      <c r="W276" s="77"/>
      <c r="X276" s="77"/>
      <c r="Y276" s="77"/>
      <c r="Z276" s="77"/>
      <c r="AA276" s="65"/>
    </row>
    <row r="277" spans="1:28" s="64" customFormat="1" ht="19.5" hidden="1" customHeight="1">
      <c r="A277" s="57"/>
      <c r="B277" s="50"/>
      <c r="C277" s="51"/>
      <c r="D277" s="4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U277" s="65"/>
      <c r="V277" s="65"/>
      <c r="W277" s="65"/>
      <c r="X277" s="65"/>
      <c r="Y277" s="65"/>
      <c r="Z277" s="65"/>
      <c r="AA277" s="65"/>
    </row>
    <row r="278" spans="1:28" s="64" customFormat="1" ht="19.5" hidden="1" customHeight="1">
      <c r="A278" s="58"/>
      <c r="B278" s="52"/>
      <c r="C278" s="53"/>
      <c r="D278" s="4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U278" s="65"/>
      <c r="V278" s="65"/>
      <c r="W278" s="65"/>
      <c r="X278" s="65"/>
      <c r="Y278" s="65"/>
      <c r="Z278" s="65"/>
      <c r="AA278" s="65"/>
    </row>
    <row r="279" spans="1:28" ht="19.5" hidden="1" customHeight="1">
      <c r="A279" s="56"/>
      <c r="B279" s="47"/>
      <c r="C279" s="48"/>
      <c r="D279" s="4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U279" s="55"/>
      <c r="V279" s="77"/>
      <c r="W279" s="77"/>
      <c r="X279" s="77"/>
      <c r="Y279" s="77"/>
      <c r="Z279" s="55"/>
      <c r="AA279" s="54"/>
    </row>
    <row r="280" spans="1:28" ht="19.5" hidden="1" customHeight="1">
      <c r="A280" s="57"/>
      <c r="B280" s="50"/>
      <c r="C280" s="48"/>
      <c r="D280" s="4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U280" s="55"/>
      <c r="V280" s="77"/>
      <c r="W280" s="77"/>
      <c r="X280" s="77"/>
      <c r="Y280" s="77"/>
      <c r="Z280" s="55"/>
      <c r="AA280" s="54"/>
    </row>
    <row r="281" spans="1:28" ht="19.5" hidden="1" customHeight="1">
      <c r="A281" s="57"/>
      <c r="B281" s="50"/>
      <c r="C281" s="51"/>
      <c r="D281" s="4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U281" s="54"/>
      <c r="V281" s="54"/>
      <c r="W281" s="54"/>
      <c r="X281" s="54"/>
      <c r="Y281" s="54"/>
      <c r="Z281" s="54"/>
      <c r="AA281" s="54"/>
    </row>
    <row r="282" spans="1:28" ht="19.5" hidden="1" customHeight="1">
      <c r="A282" s="58"/>
      <c r="B282" s="52"/>
      <c r="C282" s="53"/>
      <c r="D282" s="4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U282" s="54"/>
      <c r="V282" s="54"/>
      <c r="W282" s="54"/>
      <c r="X282" s="54"/>
      <c r="Y282" s="54"/>
      <c r="Z282" s="54"/>
      <c r="AA282" s="54"/>
      <c r="AB282" s="54"/>
    </row>
    <row r="283" spans="1:28" ht="19.5" hidden="1" customHeight="1">
      <c r="A283" s="56"/>
      <c r="B283" s="47"/>
      <c r="C283" s="48"/>
      <c r="D283" s="4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U283" s="55"/>
      <c r="V283" s="55"/>
      <c r="W283" s="55"/>
      <c r="X283" s="55"/>
      <c r="Y283" s="55"/>
      <c r="Z283" s="55"/>
      <c r="AA283" s="54"/>
      <c r="AB283" s="54"/>
    </row>
    <row r="284" spans="1:28" ht="19.5" hidden="1" customHeight="1">
      <c r="A284" s="57"/>
      <c r="B284" s="50"/>
      <c r="C284" s="48"/>
      <c r="D284" s="4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U284" s="55"/>
      <c r="V284" s="55"/>
      <c r="W284" s="55"/>
      <c r="X284" s="55"/>
      <c r="Y284" s="55"/>
      <c r="Z284" s="55"/>
      <c r="AA284" s="54"/>
      <c r="AB284" s="54"/>
    </row>
    <row r="285" spans="1:28" ht="19.5" hidden="1" customHeight="1">
      <c r="A285" s="57"/>
      <c r="B285" s="50"/>
      <c r="C285" s="51"/>
      <c r="D285" s="4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U285" s="54"/>
      <c r="V285" s="54"/>
      <c r="W285" s="54"/>
      <c r="X285" s="54"/>
      <c r="Y285" s="54"/>
      <c r="Z285" s="54"/>
      <c r="AA285" s="54"/>
      <c r="AB285" s="54"/>
    </row>
    <row r="286" spans="1:28" ht="19.5" hidden="1" customHeight="1">
      <c r="A286" s="58"/>
      <c r="B286" s="52"/>
      <c r="C286" s="53"/>
      <c r="D286" s="4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U286" s="54"/>
      <c r="V286" s="54"/>
      <c r="W286" s="54"/>
      <c r="X286" s="54"/>
      <c r="Y286" s="54"/>
      <c r="Z286" s="54"/>
      <c r="AA286" s="54"/>
      <c r="AB286" s="54"/>
    </row>
    <row r="287" spans="1:28" ht="19.5" hidden="1" customHeight="1">
      <c r="A287" s="56"/>
      <c r="B287" s="47"/>
      <c r="C287" s="48"/>
      <c r="D287" s="4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U287" s="55"/>
      <c r="V287" s="55"/>
      <c r="W287" s="55"/>
      <c r="X287" s="55"/>
      <c r="Y287" s="55"/>
      <c r="Z287" s="55"/>
      <c r="AA287" s="54"/>
    </row>
    <row r="288" spans="1:28" ht="19.5" hidden="1" customHeight="1">
      <c r="A288" s="57"/>
      <c r="B288" s="50"/>
      <c r="C288" s="48"/>
      <c r="D288" s="4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U288" s="55"/>
      <c r="V288" s="55"/>
      <c r="W288" s="55"/>
      <c r="X288" s="55"/>
      <c r="Y288" s="55"/>
      <c r="Z288" s="55"/>
      <c r="AA288" s="54"/>
    </row>
    <row r="289" spans="1:28" ht="19.5" hidden="1" customHeight="1">
      <c r="A289" s="60"/>
      <c r="B289" s="61"/>
      <c r="C289" s="51"/>
      <c r="D289" s="4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U289" s="54"/>
      <c r="V289" s="54"/>
      <c r="W289" s="54"/>
      <c r="X289" s="55"/>
      <c r="Y289" s="54"/>
      <c r="Z289" s="54"/>
      <c r="AA289" s="54"/>
    </row>
    <row r="290" spans="1:28" ht="19.5" hidden="1" customHeight="1">
      <c r="A290" s="62"/>
      <c r="B290" s="63"/>
      <c r="C290" s="53"/>
      <c r="D290" s="4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28" s="64" customFormat="1" ht="19.5" hidden="1" customHeight="1">
      <c r="A291" s="56"/>
      <c r="B291" s="47"/>
      <c r="C291" s="48"/>
      <c r="D291" s="4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U291" s="55"/>
      <c r="V291" s="55"/>
      <c r="W291" s="55"/>
      <c r="X291" s="55"/>
      <c r="Y291" s="55"/>
      <c r="Z291" s="55"/>
      <c r="AA291" s="55"/>
    </row>
    <row r="292" spans="1:28" s="64" customFormat="1" ht="19.5" hidden="1" customHeight="1">
      <c r="A292" s="57"/>
      <c r="B292" s="50"/>
      <c r="C292" s="48"/>
      <c r="D292" s="4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U292" s="55"/>
      <c r="V292" s="55"/>
      <c r="W292" s="55"/>
      <c r="X292" s="55"/>
      <c r="Y292" s="55"/>
      <c r="Z292" s="55"/>
      <c r="AA292" s="55"/>
    </row>
    <row r="293" spans="1:28" s="64" customFormat="1" ht="19.5" hidden="1" customHeight="1">
      <c r="A293" s="57"/>
      <c r="B293" s="50"/>
      <c r="C293" s="51"/>
      <c r="D293" s="4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 hidden="1" customHeight="1">
      <c r="A294" s="58"/>
      <c r="B294" s="52"/>
      <c r="C294" s="53"/>
      <c r="D294" s="4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U294" s="65"/>
      <c r="V294" s="65"/>
      <c r="W294" s="65"/>
      <c r="X294" s="65"/>
      <c r="Y294" s="65"/>
      <c r="Z294" s="65"/>
      <c r="AA294" s="65"/>
    </row>
    <row r="295" spans="1:28" ht="19.5" hidden="1" customHeight="1">
      <c r="A295" s="56"/>
      <c r="B295" s="47"/>
      <c r="C295" s="48"/>
      <c r="D295" s="4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U295" s="55"/>
      <c r="V295" s="55"/>
      <c r="W295" s="55"/>
      <c r="X295" s="55"/>
      <c r="Y295" s="55"/>
      <c r="Z295" s="55"/>
      <c r="AA295" s="54"/>
    </row>
    <row r="296" spans="1:28" ht="19.5" hidden="1" customHeight="1">
      <c r="A296" s="57"/>
      <c r="B296" s="50"/>
      <c r="C296" s="48"/>
      <c r="D296" s="4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U296" s="55"/>
      <c r="V296" s="55"/>
      <c r="W296" s="55"/>
      <c r="X296" s="55"/>
      <c r="Y296" s="55"/>
      <c r="Z296" s="55"/>
      <c r="AA296" s="54"/>
    </row>
    <row r="297" spans="1:28" ht="19.5" hidden="1" customHeight="1">
      <c r="A297" s="57"/>
      <c r="B297" s="50"/>
      <c r="C297" s="51"/>
      <c r="D297" s="4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U297" s="54"/>
      <c r="V297" s="54"/>
      <c r="W297" s="54"/>
      <c r="X297" s="54"/>
      <c r="Y297" s="54"/>
      <c r="Z297" s="54"/>
      <c r="AA297" s="54"/>
    </row>
    <row r="298" spans="1:28" ht="19.5" hidden="1" customHeight="1">
      <c r="A298" s="58"/>
      <c r="B298" s="52"/>
      <c r="C298" s="53"/>
      <c r="D298" s="4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</row>
    <row r="299" spans="1:28" s="64" customFormat="1" ht="19.5" hidden="1" customHeight="1">
      <c r="A299" s="5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28" s="64" customFormat="1" ht="19.5" hidden="1" customHeight="1">
      <c r="A300" s="57"/>
      <c r="B300" s="5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28" s="64" customFormat="1" ht="19.5" hidden="1" customHeight="1">
      <c r="A301" s="57"/>
      <c r="B301" s="50"/>
      <c r="C301" s="51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28" s="64" customFormat="1" ht="19.5" hidden="1" customHeight="1">
      <c r="A302" s="58"/>
      <c r="B302" s="52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U302" s="65"/>
      <c r="V302" s="65"/>
      <c r="W302" s="65"/>
      <c r="X302" s="65"/>
      <c r="Y302" s="65"/>
      <c r="Z302" s="65"/>
      <c r="AA302" s="65"/>
      <c r="AB302" s="65"/>
    </row>
    <row r="303" spans="1:28" ht="19.5" hidden="1" customHeight="1">
      <c r="A303" s="56"/>
      <c r="B303" s="47"/>
      <c r="C303" s="48"/>
      <c r="D303" s="4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U303" s="55"/>
      <c r="V303" s="55"/>
      <c r="W303" s="55"/>
      <c r="X303" s="55"/>
      <c r="Y303" s="55"/>
      <c r="Z303" s="55"/>
      <c r="AA303" s="54"/>
      <c r="AB303" s="54"/>
    </row>
    <row r="304" spans="1:28" ht="19.5" hidden="1" customHeight="1">
      <c r="A304" s="57"/>
      <c r="B304" s="50"/>
      <c r="C304" s="48"/>
      <c r="D304" s="4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U304" s="55"/>
      <c r="V304" s="55"/>
      <c r="W304" s="55"/>
      <c r="X304" s="55"/>
      <c r="Y304" s="55"/>
      <c r="Z304" s="55"/>
      <c r="AA304" s="54"/>
      <c r="AB304" s="54"/>
    </row>
    <row r="305" spans="1:28" ht="19.5" hidden="1" customHeight="1">
      <c r="A305" s="57"/>
      <c r="B305" s="50"/>
      <c r="C305" s="51"/>
      <c r="D305" s="4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U305" s="54"/>
      <c r="V305" s="54"/>
      <c r="W305" s="54"/>
      <c r="X305" s="54"/>
      <c r="Y305" s="54"/>
      <c r="Z305" s="54"/>
      <c r="AA305" s="54"/>
      <c r="AB305" s="54"/>
    </row>
    <row r="306" spans="1:28" ht="19.5" hidden="1" customHeight="1">
      <c r="A306" s="58"/>
      <c r="B306" s="52"/>
      <c r="C306" s="53"/>
      <c r="D306" s="4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U306" s="54"/>
      <c r="V306" s="54"/>
      <c r="W306" s="54"/>
      <c r="X306" s="54"/>
      <c r="Y306" s="54"/>
      <c r="Z306" s="54"/>
      <c r="AA306" s="54"/>
    </row>
    <row r="307" spans="1:28" ht="19.5" hidden="1" customHeight="1">
      <c r="A307" s="56"/>
      <c r="B307" s="47"/>
      <c r="C307" s="48"/>
      <c r="D307" s="4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U307" s="55"/>
      <c r="V307" s="55"/>
      <c r="W307" s="55"/>
      <c r="X307" s="55"/>
      <c r="Y307" s="55"/>
      <c r="Z307" s="55"/>
      <c r="AA307" s="54"/>
    </row>
    <row r="308" spans="1:28" ht="19.5" hidden="1" customHeight="1">
      <c r="A308" s="57"/>
      <c r="B308" s="50"/>
      <c r="C308" s="48"/>
      <c r="D308" s="4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U308" s="55"/>
      <c r="V308" s="55"/>
      <c r="W308" s="55"/>
      <c r="X308" s="55"/>
      <c r="Y308" s="55"/>
      <c r="Z308" s="55"/>
      <c r="AA308" s="54"/>
    </row>
    <row r="309" spans="1:28" ht="19.5" hidden="1" customHeight="1">
      <c r="A309" s="57"/>
      <c r="B309" s="50"/>
      <c r="C309" s="51"/>
      <c r="D309" s="4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U309" s="54"/>
      <c r="V309" s="54"/>
      <c r="W309" s="54"/>
      <c r="X309" s="54"/>
      <c r="Y309" s="54"/>
      <c r="Z309" s="54"/>
      <c r="AA309" s="54"/>
    </row>
    <row r="310" spans="1:28" ht="19.5" hidden="1" customHeight="1">
      <c r="A310" s="58"/>
      <c r="B310" s="52"/>
      <c r="C310" s="53"/>
      <c r="D310" s="4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U310" s="54"/>
      <c r="V310" s="54"/>
      <c r="W310" s="54"/>
      <c r="X310" s="54"/>
      <c r="Y310" s="54"/>
      <c r="Z310" s="54"/>
    </row>
    <row r="311" spans="1:28" ht="19.5" hidden="1" customHeight="1">
      <c r="A311" s="56"/>
      <c r="B311" s="47"/>
      <c r="C311" s="48"/>
      <c r="D311" s="4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U311" s="55"/>
      <c r="V311" s="55"/>
      <c r="W311" s="55"/>
      <c r="X311" s="55"/>
      <c r="Y311" s="55"/>
      <c r="Z311" s="55"/>
    </row>
    <row r="312" spans="1:28" ht="19.5" hidden="1" customHeight="1">
      <c r="A312" s="57"/>
      <c r="B312" s="50"/>
      <c r="C312" s="48"/>
      <c r="D312" s="4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U312" s="55"/>
      <c r="V312" s="55"/>
      <c r="W312" s="55"/>
      <c r="X312" s="55"/>
      <c r="Y312" s="55"/>
      <c r="Z312" s="55"/>
    </row>
    <row r="313" spans="1:28" ht="19.5" hidden="1" customHeight="1">
      <c r="A313" s="57"/>
      <c r="B313" s="50"/>
      <c r="C313" s="51"/>
      <c r="D313" s="4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U313" s="54"/>
      <c r="V313" s="54"/>
      <c r="W313" s="54"/>
      <c r="X313" s="54"/>
      <c r="Y313" s="54"/>
      <c r="Z313" s="54"/>
    </row>
    <row r="314" spans="1:28" ht="19.5" hidden="1" customHeight="1">
      <c r="A314" s="58"/>
      <c r="B314" s="52"/>
      <c r="C314" s="53"/>
      <c r="D314" s="4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 hidden="1" customHeight="1">
      <c r="A315" s="56"/>
      <c r="B315" s="47"/>
      <c r="C315" s="48"/>
      <c r="D315" s="4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 hidden="1" customHeight="1">
      <c r="A316" s="57"/>
      <c r="B316" s="50"/>
      <c r="C316" s="48"/>
      <c r="D316" s="4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 hidden="1" customHeight="1">
      <c r="A317" s="57"/>
      <c r="B317" s="50"/>
      <c r="C317" s="51"/>
      <c r="D317" s="4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 hidden="1" customHeight="1">
      <c r="A318" s="58"/>
      <c r="B318" s="52"/>
      <c r="C318" s="53"/>
      <c r="D318" s="4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U318" s="65"/>
      <c r="V318" s="65"/>
      <c r="W318" s="65"/>
      <c r="X318" s="65"/>
      <c r="Y318" s="65"/>
      <c r="Z318" s="65"/>
      <c r="AA318" s="65"/>
    </row>
    <row r="319" spans="1:28" ht="19.5" hidden="1" customHeight="1">
      <c r="A319" s="56"/>
      <c r="B319" s="47"/>
      <c r="C319" s="48"/>
      <c r="D319" s="4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U319" s="55"/>
      <c r="V319" s="55"/>
      <c r="W319" s="55"/>
      <c r="X319" s="55"/>
      <c r="Y319" s="55"/>
      <c r="Z319" s="55"/>
      <c r="AA319" s="54"/>
    </row>
    <row r="320" spans="1:28" ht="19.5" hidden="1" customHeight="1">
      <c r="A320" s="57"/>
      <c r="B320" s="50"/>
      <c r="C320" s="48"/>
      <c r="D320" s="4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U320" s="55"/>
      <c r="V320" s="55"/>
      <c r="W320" s="55"/>
      <c r="X320" s="55"/>
      <c r="Y320" s="55"/>
      <c r="Z320" s="55"/>
      <c r="AA320" s="54"/>
    </row>
    <row r="321" spans="1:27" ht="19.5" hidden="1" customHeight="1">
      <c r="A321" s="57"/>
      <c r="B321" s="50"/>
      <c r="C321" s="51"/>
      <c r="D321" s="4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U321" s="54"/>
      <c r="V321" s="54"/>
      <c r="W321" s="54"/>
      <c r="X321" s="54"/>
      <c r="Y321" s="54"/>
      <c r="Z321" s="54"/>
      <c r="AA321" s="54"/>
    </row>
    <row r="322" spans="1:27" ht="19.5" hidden="1" customHeight="1">
      <c r="A322" s="58"/>
      <c r="B322" s="52"/>
      <c r="C322" s="53"/>
      <c r="D322" s="4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U322" s="54"/>
      <c r="V322" s="54"/>
      <c r="W322" s="54"/>
      <c r="X322" s="54"/>
      <c r="Y322" s="54"/>
      <c r="Z322" s="54"/>
      <c r="AA322" s="54"/>
    </row>
    <row r="323" spans="1:27" ht="19.5" hidden="1" customHeight="1">
      <c r="A323" s="56"/>
      <c r="B323" s="47"/>
      <c r="C323" s="48"/>
      <c r="D323" s="4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U323" s="55"/>
      <c r="V323" s="55"/>
      <c r="W323" s="55"/>
      <c r="X323" s="55"/>
      <c r="Y323" s="55"/>
      <c r="Z323" s="55"/>
    </row>
    <row r="324" spans="1:27" ht="19.5" hidden="1" customHeight="1">
      <c r="A324" s="57"/>
      <c r="B324" s="50"/>
      <c r="C324" s="48"/>
      <c r="D324" s="4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U324" s="55"/>
      <c r="V324" s="55"/>
      <c r="W324" s="55"/>
      <c r="X324" s="55"/>
      <c r="Y324" s="55"/>
      <c r="Z324" s="55"/>
    </row>
    <row r="325" spans="1:27" ht="19.5" hidden="1" customHeight="1">
      <c r="A325" s="57"/>
      <c r="B325" s="50"/>
      <c r="C325" s="51"/>
      <c r="D325" s="4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U325" s="54"/>
      <c r="V325" s="54"/>
      <c r="W325" s="54"/>
      <c r="X325" s="54"/>
      <c r="Y325" s="54"/>
      <c r="Z325" s="54"/>
    </row>
    <row r="326" spans="1:27" ht="19.5" hidden="1" customHeight="1">
      <c r="A326" s="58"/>
      <c r="B326" s="52"/>
      <c r="C326" s="53"/>
      <c r="D326" s="4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U326" s="54"/>
      <c r="V326" s="54"/>
      <c r="W326" s="54"/>
      <c r="X326" s="54"/>
      <c r="Y326" s="54"/>
      <c r="Z326" s="54"/>
      <c r="AA326" s="54"/>
    </row>
    <row r="327" spans="1:27" ht="19.5" hidden="1" customHeight="1">
      <c r="A327" s="56"/>
      <c r="B327" s="47"/>
      <c r="C327" s="48"/>
      <c r="D327" s="4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U327" s="55"/>
      <c r="V327" s="55"/>
      <c r="W327" s="55"/>
      <c r="X327" s="55"/>
      <c r="Y327" s="55"/>
      <c r="Z327" s="55"/>
      <c r="AA327" s="54"/>
    </row>
    <row r="328" spans="1:27" ht="19.5" hidden="1" customHeight="1">
      <c r="A328" s="57"/>
      <c r="B328" s="50"/>
      <c r="C328" s="48"/>
      <c r="D328" s="4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U328" s="55"/>
      <c r="V328" s="55"/>
      <c r="W328" s="55"/>
      <c r="X328" s="55"/>
      <c r="Y328" s="55"/>
      <c r="Z328" s="55"/>
      <c r="AA328" s="54"/>
    </row>
    <row r="329" spans="1:27" ht="19.5" hidden="1" customHeight="1">
      <c r="A329" s="57"/>
      <c r="B329" s="50"/>
      <c r="C329" s="51"/>
      <c r="D329" s="4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U329" s="54"/>
      <c r="V329" s="54"/>
      <c r="W329" s="54"/>
      <c r="X329" s="54"/>
      <c r="Y329" s="54"/>
      <c r="Z329" s="54"/>
      <c r="AA329" s="54"/>
    </row>
    <row r="330" spans="1:27" ht="19.5" hidden="1" customHeight="1">
      <c r="A330" s="58"/>
      <c r="B330" s="52"/>
      <c r="C330" s="53"/>
      <c r="D330" s="4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U330" s="54"/>
      <c r="V330" s="54"/>
      <c r="W330" s="54"/>
      <c r="X330" s="54"/>
      <c r="Y330" s="54"/>
      <c r="Z330" s="54"/>
    </row>
    <row r="331" spans="1:27" ht="19.5" hidden="1" customHeight="1">
      <c r="A331" s="56"/>
      <c r="B331" s="47"/>
      <c r="C331" s="48"/>
      <c r="D331" s="4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U331" s="55"/>
      <c r="V331" s="55"/>
      <c r="W331" s="55"/>
      <c r="X331" s="55"/>
      <c r="Y331" s="55"/>
      <c r="Z331" s="55"/>
    </row>
    <row r="332" spans="1:27" ht="19.5" hidden="1" customHeight="1">
      <c r="A332" s="57"/>
      <c r="B332" s="50"/>
      <c r="C332" s="48"/>
      <c r="D332" s="4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U332" s="55"/>
      <c r="V332" s="55"/>
      <c r="W332" s="55"/>
      <c r="X332" s="55"/>
      <c r="Y332" s="55"/>
      <c r="Z332" s="55"/>
    </row>
    <row r="333" spans="1:27" ht="19.5" hidden="1" customHeight="1">
      <c r="A333" s="57"/>
      <c r="B333" s="50"/>
      <c r="C333" s="51"/>
      <c r="D333" s="4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U333" s="54"/>
      <c r="V333" s="54"/>
      <c r="W333" s="54"/>
      <c r="X333" s="54"/>
      <c r="Y333" s="54"/>
      <c r="Z333" s="54"/>
    </row>
    <row r="334" spans="1:27" ht="19.5" hidden="1" customHeight="1">
      <c r="A334" s="58"/>
      <c r="B334" s="52"/>
      <c r="C334" s="53"/>
      <c r="D334" s="4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1"/>
      <c r="U334" s="54"/>
      <c r="V334" s="54"/>
      <c r="W334" s="54"/>
      <c r="X334" s="54"/>
      <c r="Y334" s="54"/>
      <c r="Z334" s="54"/>
      <c r="AA334" s="54"/>
    </row>
    <row r="335" spans="1:27" ht="19.5" hidden="1" customHeight="1">
      <c r="A335" s="56"/>
      <c r="B335" s="47"/>
      <c r="C335" s="48"/>
      <c r="D335" s="4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U335" s="55"/>
      <c r="V335" s="55"/>
      <c r="W335" s="55"/>
      <c r="X335" s="55"/>
      <c r="Y335" s="55"/>
      <c r="Z335" s="55"/>
      <c r="AA335" s="54"/>
    </row>
    <row r="336" spans="1:27" ht="19.5" hidden="1" customHeight="1">
      <c r="A336" s="57"/>
      <c r="B336" s="50"/>
      <c r="C336" s="48"/>
      <c r="D336" s="4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U336" s="55"/>
      <c r="V336" s="55"/>
      <c r="W336" s="55"/>
      <c r="X336" s="55"/>
      <c r="Y336" s="55"/>
      <c r="Z336" s="55"/>
      <c r="AA336" s="54"/>
    </row>
    <row r="337" spans="1:28" ht="19.5" hidden="1" customHeight="1">
      <c r="A337" s="57"/>
      <c r="B337" s="50"/>
      <c r="C337" s="51"/>
      <c r="D337" s="4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U337" s="54"/>
      <c r="V337" s="54"/>
      <c r="W337" s="54"/>
      <c r="X337" s="54"/>
      <c r="Y337" s="54"/>
      <c r="Z337" s="54"/>
      <c r="AA337" s="54"/>
    </row>
    <row r="338" spans="1:28" ht="19.5" hidden="1" customHeight="1">
      <c r="A338" s="58"/>
      <c r="B338" s="52"/>
      <c r="C338" s="53"/>
      <c r="D338" s="4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U338" s="54"/>
      <c r="V338" s="54"/>
      <c r="W338" s="54"/>
      <c r="X338" s="54"/>
      <c r="Y338" s="54"/>
      <c r="Z338" s="54"/>
      <c r="AA338" s="54"/>
      <c r="AB338" s="54"/>
    </row>
    <row r="339" spans="1:28" ht="19.5" hidden="1" customHeight="1">
      <c r="A339" s="56"/>
      <c r="B339" s="47"/>
      <c r="C339" s="48"/>
      <c r="D339" s="4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U339" s="55"/>
      <c r="V339" s="55"/>
      <c r="W339" s="55"/>
      <c r="X339" s="55"/>
      <c r="Y339" s="55"/>
      <c r="Z339" s="55"/>
      <c r="AA339" s="54"/>
      <c r="AB339" s="54"/>
    </row>
    <row r="340" spans="1:28" ht="19.5" hidden="1" customHeight="1">
      <c r="A340" s="57"/>
      <c r="B340" s="50"/>
      <c r="C340" s="48"/>
      <c r="D340" s="4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U340" s="55"/>
      <c r="V340" s="55"/>
      <c r="W340" s="55"/>
      <c r="X340" s="55"/>
      <c r="Y340" s="55"/>
      <c r="Z340" s="55"/>
      <c r="AA340" s="54"/>
      <c r="AB340" s="54"/>
    </row>
    <row r="341" spans="1:28" ht="19.5" hidden="1" customHeight="1">
      <c r="A341" s="57"/>
      <c r="B341" s="50"/>
      <c r="C341" s="51"/>
      <c r="D341" s="4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U341" s="54"/>
      <c r="V341" s="54"/>
      <c r="W341" s="54"/>
      <c r="X341" s="54"/>
      <c r="Y341" s="54"/>
      <c r="Z341" s="54"/>
      <c r="AA341" s="54"/>
      <c r="AB341" s="54"/>
    </row>
    <row r="342" spans="1:28" ht="19.5" hidden="1" customHeight="1">
      <c r="A342" s="58"/>
      <c r="B342" s="52"/>
      <c r="C342" s="53"/>
      <c r="D342" s="4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U342" s="54"/>
      <c r="V342" s="54"/>
      <c r="W342" s="54"/>
      <c r="X342" s="54"/>
      <c r="Y342" s="54"/>
      <c r="Z342" s="54"/>
      <c r="AA342" s="54"/>
      <c r="AB342" s="54"/>
    </row>
    <row r="343" spans="1:28" ht="19.5" hidden="1" customHeight="1">
      <c r="A343" s="56"/>
      <c r="B343" s="47"/>
      <c r="C343" s="48"/>
      <c r="D343" s="4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U343" s="55"/>
      <c r="V343" s="55"/>
      <c r="W343" s="55"/>
      <c r="X343" s="55"/>
      <c r="Y343" s="55"/>
      <c r="Z343" s="55"/>
      <c r="AA343" s="54"/>
      <c r="AB343" s="54"/>
    </row>
    <row r="344" spans="1:28" ht="19.5" hidden="1" customHeight="1">
      <c r="A344" s="57"/>
      <c r="B344" s="50"/>
      <c r="C344" s="48"/>
      <c r="D344" s="4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U344" s="55"/>
      <c r="V344" s="55"/>
      <c r="W344" s="55"/>
      <c r="X344" s="55"/>
      <c r="Y344" s="55"/>
      <c r="Z344" s="55"/>
      <c r="AA344" s="54"/>
      <c r="AB344" s="54"/>
    </row>
    <row r="345" spans="1:28" ht="19.5" hidden="1" customHeight="1">
      <c r="A345" s="57"/>
      <c r="B345" s="50"/>
      <c r="C345" s="51"/>
      <c r="D345" s="4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U345" s="54"/>
      <c r="V345" s="54"/>
      <c r="W345" s="54"/>
      <c r="X345" s="54"/>
      <c r="Y345" s="54"/>
      <c r="Z345" s="54"/>
      <c r="AA345" s="54"/>
      <c r="AB345" s="54"/>
    </row>
    <row r="346" spans="1:28" ht="19.5" hidden="1" customHeight="1">
      <c r="A346" s="58"/>
      <c r="B346" s="52"/>
      <c r="C346" s="53"/>
      <c r="D346" s="4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U346" s="54"/>
      <c r="V346" s="54"/>
      <c r="W346" s="54"/>
      <c r="X346" s="54"/>
      <c r="Y346" s="54"/>
      <c r="Z346" s="54"/>
      <c r="AA346" s="54"/>
    </row>
    <row r="347" spans="1:28" ht="19.5" hidden="1" customHeight="1">
      <c r="A347" s="56"/>
      <c r="B347" s="47"/>
      <c r="C347" s="48"/>
      <c r="D347" s="4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U347" s="55"/>
      <c r="V347" s="55"/>
      <c r="W347" s="55"/>
      <c r="X347" s="55"/>
      <c r="Y347" s="55"/>
      <c r="Z347" s="55"/>
      <c r="AA347" s="54"/>
    </row>
    <row r="348" spans="1:28" ht="19.5" hidden="1" customHeight="1">
      <c r="A348" s="57"/>
      <c r="B348" s="50"/>
      <c r="C348" s="48"/>
      <c r="D348" s="4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U348" s="55"/>
      <c r="V348" s="55"/>
      <c r="W348" s="55"/>
      <c r="X348" s="55"/>
      <c r="Y348" s="55"/>
      <c r="Z348" s="55"/>
      <c r="AA348" s="54"/>
    </row>
    <row r="349" spans="1:28" ht="19.5" hidden="1" customHeight="1">
      <c r="A349" s="57"/>
      <c r="B349" s="50"/>
      <c r="C349" s="51"/>
      <c r="D349" s="4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U349" s="54"/>
      <c r="V349" s="54"/>
      <c r="W349" s="54"/>
      <c r="X349" s="54"/>
      <c r="Y349" s="54"/>
      <c r="Z349" s="54"/>
      <c r="AA349" s="54"/>
    </row>
    <row r="350" spans="1:28" ht="19.5" hidden="1" customHeight="1">
      <c r="A350" s="58"/>
      <c r="B350" s="52"/>
      <c r="C350" s="53"/>
      <c r="D350" s="4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U350" s="54"/>
      <c r="V350" s="54"/>
      <c r="W350" s="54"/>
      <c r="X350" s="54"/>
      <c r="Y350" s="54"/>
      <c r="Z350" s="54"/>
      <c r="AA350" s="54"/>
    </row>
    <row r="351" spans="1:28" ht="19.5" hidden="1" customHeight="1">
      <c r="A351" s="56"/>
      <c r="B351" s="47"/>
      <c r="C351" s="48"/>
      <c r="D351" s="4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U351" s="55"/>
      <c r="V351" s="55"/>
      <c r="W351" s="55"/>
      <c r="X351" s="55"/>
      <c r="Y351" s="55"/>
      <c r="Z351" s="55"/>
      <c r="AA351" s="54"/>
    </row>
    <row r="352" spans="1:28" ht="19.5" hidden="1" customHeight="1">
      <c r="A352" s="57"/>
      <c r="B352" s="50"/>
      <c r="C352" s="48"/>
      <c r="D352" s="4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U352" s="55"/>
      <c r="V352" s="55"/>
      <c r="W352" s="55"/>
      <c r="X352" s="55"/>
      <c r="Y352" s="55"/>
      <c r="Z352" s="55"/>
      <c r="AA352" s="54"/>
    </row>
    <row r="353" spans="1:27" ht="19.5" hidden="1" customHeight="1">
      <c r="A353" s="57"/>
      <c r="B353" s="50"/>
      <c r="C353" s="51"/>
      <c r="D353" s="4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U353" s="54"/>
      <c r="V353" s="54"/>
      <c r="W353" s="54"/>
      <c r="X353" s="54"/>
      <c r="Y353" s="54"/>
      <c r="Z353" s="54"/>
      <c r="AA353" s="54"/>
    </row>
    <row r="354" spans="1:27" ht="19.5" hidden="1" customHeight="1">
      <c r="A354" s="58"/>
      <c r="B354" s="52"/>
      <c r="C354" s="48"/>
      <c r="D354" s="4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U354" s="54"/>
      <c r="V354" s="54"/>
      <c r="W354" s="54"/>
      <c r="X354" s="54"/>
      <c r="Y354" s="54"/>
      <c r="Z354" s="54"/>
    </row>
    <row r="355" spans="1:27" ht="19.5" hidden="1" customHeight="1">
      <c r="A355" s="56"/>
      <c r="B355" s="47"/>
      <c r="C355" s="48"/>
      <c r="D355" s="4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U355" s="55"/>
      <c r="V355" s="55"/>
      <c r="W355" s="55"/>
      <c r="X355" s="55"/>
      <c r="Y355" s="55"/>
      <c r="Z355" s="55"/>
    </row>
    <row r="356" spans="1:27" ht="19.5" hidden="1" customHeight="1">
      <c r="A356" s="57"/>
      <c r="B356" s="50"/>
      <c r="C356" s="48"/>
      <c r="D356" s="4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U356" s="55"/>
      <c r="V356" s="55"/>
      <c r="W356" s="55"/>
      <c r="X356" s="55"/>
      <c r="Y356" s="55"/>
      <c r="Z356" s="55"/>
    </row>
    <row r="357" spans="1:27" ht="19.5" hidden="1" customHeight="1">
      <c r="A357" s="57"/>
      <c r="B357" s="50"/>
      <c r="C357" s="51"/>
      <c r="D357" s="4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U357" s="54"/>
      <c r="V357" s="54"/>
      <c r="W357" s="54"/>
      <c r="X357" s="54"/>
      <c r="Y357" s="54"/>
      <c r="Z357" s="54"/>
    </row>
    <row r="358" spans="1:27" ht="19.5" hidden="1" customHeight="1">
      <c r="A358" s="58"/>
      <c r="B358" s="52"/>
      <c r="C358" s="53"/>
      <c r="D358" s="4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U358" s="54"/>
      <c r="V358" s="54"/>
      <c r="W358" s="54"/>
      <c r="X358" s="54"/>
      <c r="Y358" s="54"/>
      <c r="Z358" s="54"/>
      <c r="AA358" s="54"/>
    </row>
    <row r="359" spans="1:27" ht="19.5" hidden="1" customHeight="1">
      <c r="A359" s="56"/>
      <c r="B359" s="47"/>
      <c r="C359" s="48"/>
      <c r="D359" s="4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U359" s="55"/>
      <c r="V359" s="55"/>
      <c r="W359" s="55"/>
      <c r="X359" s="55"/>
      <c r="Y359" s="55"/>
      <c r="Z359" s="55"/>
      <c r="AA359" s="54"/>
    </row>
    <row r="360" spans="1:27" ht="19.5" hidden="1" customHeight="1">
      <c r="A360" s="57"/>
      <c r="B360" s="50"/>
      <c r="C360" s="48"/>
      <c r="D360" s="4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U360" s="55"/>
      <c r="V360" s="55"/>
      <c r="W360" s="55"/>
      <c r="X360" s="55"/>
      <c r="Y360" s="55"/>
      <c r="Z360" s="55"/>
      <c r="AA360" s="54"/>
    </row>
    <row r="361" spans="1:27" ht="19.5" hidden="1" customHeight="1">
      <c r="A361" s="57"/>
      <c r="B361" s="50"/>
      <c r="C361" s="51"/>
      <c r="D361" s="4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1:27" ht="19.5" hidden="1" customHeight="1">
      <c r="A362" s="58"/>
      <c r="B362" s="52"/>
      <c r="C362" s="53"/>
      <c r="D362" s="4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27" ht="19.5">
      <c r="A363" s="174" t="s">
        <v>203</v>
      </c>
      <c r="B363" s="175"/>
      <c r="C363" s="66" t="s">
        <v>182</v>
      </c>
      <c r="D363" s="66">
        <f>D51+D239</f>
        <v>0</v>
      </c>
      <c r="E363" s="72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722</v>
      </c>
      <c r="F363" s="72">
        <f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784</v>
      </c>
      <c r="G363" s="72">
        <f>SUM(G7+G11+G15+G19+G23+G27+G31+G35+G39+G43+G47+G51+G55+G59+G63+G67+G71+G75+G79+G83+G87+G91+G95+G99+G103+G107+G111+G115+G119+G123+G127+G131+G135+G139+G143+G147+G151+G155+G159+G163+G167+G171+G175+G179+G183+G187+G191+G195+G199+G203+G207+G211+G215+G219+G223+G227+G231+G235+G239+G243+G247)</f>
        <v>1506</v>
      </c>
      <c r="H363" s="72">
        <f t="shared" ref="H363:M363" si="62">SUM(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7)</f>
        <v>972</v>
      </c>
      <c r="I363" s="72">
        <f t="shared" si="62"/>
        <v>840</v>
      </c>
      <c r="J363" s="72">
        <f t="shared" si="62"/>
        <v>838</v>
      </c>
      <c r="K363" s="72">
        <f t="shared" si="62"/>
        <v>852</v>
      </c>
      <c r="L363" s="72">
        <f t="shared" si="62"/>
        <v>798</v>
      </c>
      <c r="M363" s="72">
        <f t="shared" si="62"/>
        <v>871</v>
      </c>
      <c r="N363" s="71">
        <f>SUM(H363:M363)</f>
        <v>5171</v>
      </c>
      <c r="O363" s="72">
        <f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149</v>
      </c>
      <c r="P363" s="72">
        <f t="shared" ref="O363:Q364" si="63">SUM(P359+P355+P351+P347+P343+P339+P335+P331+P327+P323+P319+P315+P311+P307+P303+P299+P295+P291+P287+P283+P279+P275+P271+P267+P263+P259+P255+P251+P247+P243+P239+P235+P231+P227+P223+P219+P215+P211+P207+P203+P199+P195+P191+P187+P183+P179+P175+P171+P167+P163+P159+P155+P151+P147+P143+P139+P135+P131+P127+P123+P119+P115+P111+P107+P103+P99+P95+P91+P87+P83+P79+P75+P71+P67+P63+P59+P55+P51+P47+P43+P39+P35+P31+P27+P23+P19+P15+P11+P7)</f>
        <v>117</v>
      </c>
      <c r="Q363" s="72">
        <f t="shared" si="63"/>
        <v>107</v>
      </c>
      <c r="R363" s="71">
        <f>SUM(O363:Q363)</f>
        <v>373</v>
      </c>
      <c r="S363" s="71">
        <f>G363+N363+R363</f>
        <v>7050</v>
      </c>
      <c r="AA363" s="64"/>
    </row>
    <row r="364" spans="1:27" ht="19.5">
      <c r="A364" s="176"/>
      <c r="B364" s="177"/>
      <c r="C364" s="66" t="s">
        <v>183</v>
      </c>
      <c r="D364" s="66">
        <f>D52+D240</f>
        <v>0</v>
      </c>
      <c r="E364" s="72">
        <f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678</v>
      </c>
      <c r="F364" s="72">
        <f>SUM(F360+F356+F352+F348+F344+F340+F336+F332+F328+F324+F320+F316+F312+F308+F304+F300+F296+F292+F288+F284+F280+F276+F272+F268+F264+F260+F256+F252+F248+F244+F240+F236+F232+F228+F224+F220+F216+F212+F208+F204+F200+F196+F192+F188+F184+F180+F176+F172+F168+F164+F160+F156+F152+F148+F144+F140+F136+F132+F128+F124+F120+F116+F112+F108+F104+F100+F96+F92+F88+F84+F80+F76+F72+F68+F64+F60+F56+F52+F48+F44+F40+F36+F32+F28+F24+F20+F16+F12+F8)</f>
        <v>620</v>
      </c>
      <c r="G364" s="72">
        <f>SUM(G360+G356+G352+G348+G344+G340+G336+G332+G328+G324+G320+G316+G312+G308+G304+G300+G296+G292+G288+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8)</f>
        <v>1298</v>
      </c>
      <c r="H364" s="72">
        <f t="shared" ref="H364:M364" si="64">SUM(H360+H356+H352+H348+H344+H340+H336+H332+H328+H324+H320+H316+H312+H308+H304+H300+H296+H292+H288+H284+H280+H276+H272+H268+H264+H260+H256+H252+H248+H244+H240+H236+H232+H228+H224+H220+H216+H212+H208+H204+H200+H196+H192+H188+H184+H180+H176+H172+H168+H164+H160+H156+H152+H148+H144+H140+H136+H132+H128+H124+H120+H116+H112+H108+H104+H100+H96+H92+H88+H84+H80+H76+H72+H68+H64+H60+H56+H52+H48+H44+H40+H36+H32+H28+H24+H20+H16+H12+H8)</f>
        <v>849</v>
      </c>
      <c r="I364" s="72">
        <f t="shared" si="64"/>
        <v>838</v>
      </c>
      <c r="J364" s="72">
        <f t="shared" si="64"/>
        <v>798</v>
      </c>
      <c r="K364" s="72">
        <f t="shared" si="64"/>
        <v>769</v>
      </c>
      <c r="L364" s="72">
        <f t="shared" si="64"/>
        <v>726</v>
      </c>
      <c r="M364" s="72">
        <f t="shared" si="64"/>
        <v>741</v>
      </c>
      <c r="N364" s="71">
        <f>SUM(H364:M364)</f>
        <v>4721</v>
      </c>
      <c r="O364" s="72">
        <f t="shared" si="63"/>
        <v>109</v>
      </c>
      <c r="P364" s="72">
        <f t="shared" si="63"/>
        <v>126</v>
      </c>
      <c r="Q364" s="72">
        <f t="shared" si="63"/>
        <v>80</v>
      </c>
      <c r="R364" s="71">
        <f>SUM(O364:Q364)</f>
        <v>315</v>
      </c>
      <c r="S364" s="71">
        <f>G364+N364+R364</f>
        <v>6334</v>
      </c>
      <c r="X364" s="64"/>
      <c r="AA364" s="64"/>
    </row>
    <row r="365" spans="1:27" ht="19.5">
      <c r="A365" s="176"/>
      <c r="B365" s="177"/>
      <c r="C365" s="66" t="s">
        <v>3</v>
      </c>
      <c r="D365" s="66">
        <f>SUM(D363:D364)</f>
        <v>0</v>
      </c>
      <c r="E365" s="72">
        <f>SUM(E363+E364)</f>
        <v>1400</v>
      </c>
      <c r="F365" s="72">
        <f>SUM(F363+F364)</f>
        <v>1404</v>
      </c>
      <c r="G365" s="72">
        <f>SUM(G363+G364)</f>
        <v>2804</v>
      </c>
      <c r="H365" s="72">
        <f t="shared" ref="H365:M365" si="65">SUM(H363+H364)</f>
        <v>1821</v>
      </c>
      <c r="I365" s="72">
        <f t="shared" si="65"/>
        <v>1678</v>
      </c>
      <c r="J365" s="72">
        <f>SUM(J363+J364)</f>
        <v>1636</v>
      </c>
      <c r="K365" s="72">
        <f>SUM(K363+K364)</f>
        <v>1621</v>
      </c>
      <c r="L365" s="72">
        <f>SUM(L363+L364)</f>
        <v>1524</v>
      </c>
      <c r="M365" s="72">
        <f t="shared" si="65"/>
        <v>1612</v>
      </c>
      <c r="N365" s="71">
        <f>SUM(N363:N364)</f>
        <v>9892</v>
      </c>
      <c r="O365" s="72">
        <f>SUM(O363+O364)</f>
        <v>258</v>
      </c>
      <c r="P365" s="72">
        <f>SUM(P363+P364)</f>
        <v>243</v>
      </c>
      <c r="Q365" s="72">
        <f>SUM(Q363+Q364)</f>
        <v>187</v>
      </c>
      <c r="R365" s="71">
        <f>SUM(O365:Q365)</f>
        <v>688</v>
      </c>
      <c r="S365" s="71">
        <f>G365+N365+R365</f>
        <v>13384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f>D54+D242</f>
        <v>0</v>
      </c>
      <c r="E366" s="71">
        <f t="shared" ref="E366:R366" si="66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74</v>
      </c>
      <c r="F366" s="71">
        <f t="shared" si="66"/>
        <v>70</v>
      </c>
      <c r="G366" s="71">
        <f>SUM(G362+G358+G354+G350+G346+G342+G338+G334+G330+G326+G322+G318+G314+G310+G306+G302+G298+G294+G290+G286+G282+G278+G274+G270+G266+G262+G258+G254+G250+G246+G242+G238+G234+G230+G226+G222+G218+G214+G210+G206+G202+G198+G194+G190+G186+G182+G178+G174+G170+G166+G162+G158+G154+G150+G146+G142+G138+G134+G130+G126+G122+G118+G114+G110+G106+G102+G98+G94+G90+G86+G82+G78+G74+G70+G66+G62+G58+G54+G50+G46+G42+G38+G34+G30+G26+G22+G18+G14+G10)</f>
        <v>144</v>
      </c>
      <c r="H366" s="71">
        <f t="shared" si="66"/>
        <v>79</v>
      </c>
      <c r="I366" s="71">
        <f t="shared" si="66"/>
        <v>76</v>
      </c>
      <c r="J366" s="71">
        <f t="shared" si="66"/>
        <v>77</v>
      </c>
      <c r="K366" s="71">
        <f t="shared" si="66"/>
        <v>78</v>
      </c>
      <c r="L366" s="71">
        <f t="shared" si="66"/>
        <v>74</v>
      </c>
      <c r="M366" s="71">
        <f t="shared" si="66"/>
        <v>75</v>
      </c>
      <c r="N366" s="71">
        <f t="shared" si="66"/>
        <v>459</v>
      </c>
      <c r="O366" s="71">
        <f t="shared" si="66"/>
        <v>8</v>
      </c>
      <c r="P366" s="71">
        <f t="shared" si="66"/>
        <v>9</v>
      </c>
      <c r="Q366" s="71">
        <f t="shared" si="66"/>
        <v>8</v>
      </c>
      <c r="R366" s="71">
        <f t="shared" si="66"/>
        <v>25</v>
      </c>
      <c r="S366" s="71">
        <f>SUM(S362+S358+S354+S350+S346+S342+S338+S334+S330+S326+S322+S318+S314+S310+S306+S302+S298+S294+S290+S286+S282+S278+S274+S270+S266+S262+S258+S254+S250+S246+S242+S238+S234+S230+S226+S222+S218+S214+S210+S206+S202+S198+S194+S190+S186+S182+S178+S174+S170+S166+S162+S158+S154+S150+S146+S142+S138+S134+S130+S126+S122+S118+S114+S110+S106+S102+S98+S94+S90+S86+S82+S78+S74+S70+S66+S62+S58+S54+S50+S46+S42+S38+S34+S30+S26+S22+S18+S14+S10)</f>
        <v>628</v>
      </c>
    </row>
  </sheetData>
  <mergeCells count="12">
    <mergeCell ref="D5:G5"/>
    <mergeCell ref="H5:N5"/>
    <mergeCell ref="O5:R5"/>
    <mergeCell ref="A363:B366"/>
    <mergeCell ref="A1:S1"/>
    <mergeCell ref="A2:S2"/>
    <mergeCell ref="A3:S3"/>
    <mergeCell ref="A4:A6"/>
    <mergeCell ref="B4:B6"/>
    <mergeCell ref="C4:C6"/>
    <mergeCell ref="D4:R4"/>
    <mergeCell ref="S4:S6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AB366"/>
  <sheetViews>
    <sheetView zoomScale="110" zoomScaleNormal="110" workbookViewId="0">
      <pane ySplit="6" topLeftCell="A71" activePane="bottomLeft" state="frozen"/>
      <selection pane="bottomLeft" activeCell="E370" sqref="E370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7" width="7.42578125" style="69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5.8554687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56">
        <v>1</v>
      </c>
      <c r="B7" s="47" t="s">
        <v>148</v>
      </c>
      <c r="C7" s="48" t="s">
        <v>182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U7" s="49"/>
      <c r="V7" s="49"/>
      <c r="W7" s="49"/>
      <c r="X7" s="49"/>
      <c r="Y7" s="49"/>
      <c r="Z7" s="49"/>
    </row>
    <row r="8" spans="1:27" ht="19.5">
      <c r="A8" s="57"/>
      <c r="B8" s="50" t="s">
        <v>149</v>
      </c>
      <c r="C8" s="48" t="s">
        <v>183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U8" s="49"/>
      <c r="V8" s="49"/>
      <c r="W8" s="49"/>
      <c r="X8" s="49"/>
      <c r="Y8" s="49"/>
      <c r="Z8" s="49"/>
    </row>
    <row r="9" spans="1:27" ht="19.5">
      <c r="A9" s="57"/>
      <c r="B9" s="50"/>
      <c r="C9" s="51" t="s">
        <v>3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</row>
    <row r="10" spans="1:27" ht="19.5">
      <c r="A10" s="58"/>
      <c r="B10" s="52"/>
      <c r="C10" s="53" t="s">
        <v>4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U10" s="54"/>
      <c r="V10" s="54"/>
      <c r="W10" s="54"/>
      <c r="X10" s="54"/>
      <c r="Y10" s="54"/>
    </row>
    <row r="11" spans="1:27" ht="19.5">
      <c r="A11" s="56">
        <v>2</v>
      </c>
      <c r="B11" s="47" t="s">
        <v>144</v>
      </c>
      <c r="C11" s="48" t="s">
        <v>182</v>
      </c>
      <c r="D11" s="48">
        <v>0</v>
      </c>
      <c r="E11" s="70">
        <v>7</v>
      </c>
      <c r="F11" s="70">
        <v>7</v>
      </c>
      <c r="G11" s="71">
        <f>SUM(E11:F11)</f>
        <v>14</v>
      </c>
      <c r="H11" s="70">
        <v>4</v>
      </c>
      <c r="I11" s="70">
        <v>4</v>
      </c>
      <c r="J11" s="70">
        <v>4</v>
      </c>
      <c r="K11" s="70">
        <v>4</v>
      </c>
      <c r="L11" s="70">
        <v>2</v>
      </c>
      <c r="M11" s="70">
        <v>4</v>
      </c>
      <c r="N11" s="71">
        <f>SUM(H11:M11)</f>
        <v>22</v>
      </c>
      <c r="O11" s="70">
        <v>0</v>
      </c>
      <c r="P11" s="70">
        <v>0</v>
      </c>
      <c r="Q11" s="70">
        <v>0</v>
      </c>
      <c r="R11" s="71">
        <f>SUM(O11:Q11)</f>
        <v>0</v>
      </c>
      <c r="S11" s="70">
        <f>G11+N11+R11</f>
        <v>36</v>
      </c>
      <c r="U11" s="55"/>
      <c r="V11" s="55"/>
      <c r="W11" s="55"/>
      <c r="X11" s="55"/>
      <c r="Y11" s="55"/>
      <c r="Z11" s="55"/>
    </row>
    <row r="12" spans="1:27" ht="19.5">
      <c r="A12" s="57"/>
      <c r="B12" s="50" t="s">
        <v>145</v>
      </c>
      <c r="C12" s="48" t="s">
        <v>183</v>
      </c>
      <c r="D12" s="48">
        <v>0</v>
      </c>
      <c r="E12" s="70">
        <v>5</v>
      </c>
      <c r="F12" s="70">
        <v>6</v>
      </c>
      <c r="G12" s="71">
        <f>SUM(E12:F12)</f>
        <v>11</v>
      </c>
      <c r="H12" s="70">
        <v>5</v>
      </c>
      <c r="I12" s="70">
        <v>11</v>
      </c>
      <c r="J12" s="70">
        <v>6</v>
      </c>
      <c r="K12" s="70">
        <v>4</v>
      </c>
      <c r="L12" s="70">
        <v>0</v>
      </c>
      <c r="M12" s="70">
        <v>4</v>
      </c>
      <c r="N12" s="71">
        <f>SUM(H12:M12)</f>
        <v>30</v>
      </c>
      <c r="O12" s="70">
        <v>0</v>
      </c>
      <c r="P12" s="70">
        <v>0</v>
      </c>
      <c r="Q12" s="70">
        <v>0</v>
      </c>
      <c r="R12" s="71">
        <f>SUM(O12:Q12)</f>
        <v>0</v>
      </c>
      <c r="S12" s="70">
        <f>G12+N12+R12</f>
        <v>41</v>
      </c>
      <c r="U12" s="55"/>
      <c r="V12" s="55"/>
      <c r="W12" s="55"/>
      <c r="X12" s="55"/>
      <c r="Y12" s="55"/>
      <c r="Z12" s="55"/>
    </row>
    <row r="13" spans="1:27" ht="19.5">
      <c r="A13" s="57"/>
      <c r="B13" s="50"/>
      <c r="C13" s="51" t="s">
        <v>3</v>
      </c>
      <c r="D13" s="48">
        <v>0</v>
      </c>
      <c r="E13" s="71">
        <f>SUM(E11:E12)</f>
        <v>12</v>
      </c>
      <c r="F13" s="71">
        <f t="shared" ref="F13:R13" si="0">SUM(F11:F12)</f>
        <v>13</v>
      </c>
      <c r="G13" s="71">
        <f t="shared" si="0"/>
        <v>25</v>
      </c>
      <c r="H13" s="71">
        <f t="shared" si="0"/>
        <v>9</v>
      </c>
      <c r="I13" s="71">
        <f t="shared" si="0"/>
        <v>15</v>
      </c>
      <c r="J13" s="71">
        <f t="shared" si="0"/>
        <v>10</v>
      </c>
      <c r="K13" s="71">
        <f t="shared" si="0"/>
        <v>8</v>
      </c>
      <c r="L13" s="71">
        <f t="shared" si="0"/>
        <v>2</v>
      </c>
      <c r="M13" s="71">
        <f t="shared" si="0"/>
        <v>8</v>
      </c>
      <c r="N13" s="71">
        <f t="shared" si="0"/>
        <v>52</v>
      </c>
      <c r="O13" s="71">
        <f t="shared" si="0"/>
        <v>0</v>
      </c>
      <c r="P13" s="71">
        <f t="shared" si="0"/>
        <v>0</v>
      </c>
      <c r="Q13" s="71">
        <f t="shared" si="0"/>
        <v>0</v>
      </c>
      <c r="R13" s="71">
        <f t="shared" si="0"/>
        <v>0</v>
      </c>
      <c r="S13" s="71">
        <f>G13+N13+R13</f>
        <v>77</v>
      </c>
      <c r="U13" s="54"/>
      <c r="V13" s="54"/>
      <c r="W13" s="54"/>
      <c r="X13" s="54"/>
      <c r="Y13" s="54"/>
    </row>
    <row r="14" spans="1:27" ht="19.5">
      <c r="A14" s="58"/>
      <c r="B14" s="52"/>
      <c r="C14" s="53" t="s">
        <v>4</v>
      </c>
      <c r="D14" s="48">
        <v>0</v>
      </c>
      <c r="E14" s="70">
        <v>1</v>
      </c>
      <c r="F14" s="70">
        <v>1</v>
      </c>
      <c r="G14" s="71">
        <f>SUM(E14:F14)</f>
        <v>2</v>
      </c>
      <c r="H14" s="70">
        <v>1</v>
      </c>
      <c r="I14" s="70">
        <v>1</v>
      </c>
      <c r="J14" s="70">
        <v>1</v>
      </c>
      <c r="K14" s="70">
        <v>1</v>
      </c>
      <c r="L14" s="70">
        <v>1</v>
      </c>
      <c r="M14" s="70">
        <v>1</v>
      </c>
      <c r="N14" s="71">
        <f>SUM(H14:M14)</f>
        <v>6</v>
      </c>
      <c r="O14" s="70">
        <v>0</v>
      </c>
      <c r="P14" s="70">
        <v>0</v>
      </c>
      <c r="Q14" s="70">
        <v>0</v>
      </c>
      <c r="R14" s="71">
        <v>0</v>
      </c>
      <c r="S14" s="70">
        <f>SUM(G14+N14+R14)</f>
        <v>8</v>
      </c>
      <c r="U14" s="55"/>
      <c r="V14" s="55"/>
      <c r="W14" s="55"/>
      <c r="X14" s="55"/>
      <c r="Y14" s="55"/>
      <c r="Z14" s="55"/>
      <c r="AA14" s="54"/>
    </row>
    <row r="15" spans="1:27" ht="19.5">
      <c r="A15" s="183">
        <v>3</v>
      </c>
      <c r="B15" s="47" t="s">
        <v>138</v>
      </c>
      <c r="C15" s="48" t="s">
        <v>182</v>
      </c>
      <c r="D15" s="48">
        <v>0</v>
      </c>
      <c r="E15" s="70">
        <v>11</v>
      </c>
      <c r="F15" s="70">
        <v>11</v>
      </c>
      <c r="G15" s="70">
        <f>SUM(E15:F15)</f>
        <v>22</v>
      </c>
      <c r="H15" s="70">
        <v>9</v>
      </c>
      <c r="I15" s="70">
        <v>2</v>
      </c>
      <c r="J15" s="70">
        <v>8</v>
      </c>
      <c r="K15" s="70">
        <v>6</v>
      </c>
      <c r="L15" s="70">
        <v>1</v>
      </c>
      <c r="M15" s="70">
        <v>6</v>
      </c>
      <c r="N15" s="70">
        <f>SUM(H15:M15)</f>
        <v>32</v>
      </c>
      <c r="O15" s="70">
        <v>0</v>
      </c>
      <c r="P15" s="70">
        <v>0</v>
      </c>
      <c r="Q15" s="70">
        <v>0</v>
      </c>
      <c r="R15" s="70">
        <f>SUM(O15:Q15)</f>
        <v>0</v>
      </c>
      <c r="S15" s="70">
        <f>G15+N15+R15</f>
        <v>54</v>
      </c>
      <c r="U15" s="55"/>
      <c r="V15" s="55"/>
      <c r="W15" s="55"/>
      <c r="X15" s="55"/>
      <c r="Y15" s="55"/>
      <c r="Z15" s="55"/>
      <c r="AA15" s="54"/>
    </row>
    <row r="16" spans="1:27" ht="19.5">
      <c r="A16" s="184"/>
      <c r="B16" s="50" t="s">
        <v>139</v>
      </c>
      <c r="C16" s="48" t="s">
        <v>183</v>
      </c>
      <c r="D16" s="48">
        <v>0</v>
      </c>
      <c r="E16" s="70">
        <v>8</v>
      </c>
      <c r="F16" s="70">
        <v>7</v>
      </c>
      <c r="G16" s="70">
        <f>SUM(E16:F16)</f>
        <v>15</v>
      </c>
      <c r="H16" s="70">
        <v>8</v>
      </c>
      <c r="I16" s="70">
        <v>9</v>
      </c>
      <c r="J16" s="70">
        <v>6</v>
      </c>
      <c r="K16" s="70">
        <v>5</v>
      </c>
      <c r="L16" s="70">
        <v>6</v>
      </c>
      <c r="M16" s="70">
        <v>0</v>
      </c>
      <c r="N16" s="70">
        <f>SUM(H16:M16)</f>
        <v>34</v>
      </c>
      <c r="O16" s="70">
        <v>0</v>
      </c>
      <c r="P16" s="70">
        <v>0</v>
      </c>
      <c r="Q16" s="70">
        <v>0</v>
      </c>
      <c r="R16" s="70">
        <f>SUM(O16:Q16)</f>
        <v>0</v>
      </c>
      <c r="S16" s="70">
        <f>G16+N16+R16</f>
        <v>49</v>
      </c>
      <c r="U16" s="54"/>
      <c r="V16" s="54"/>
      <c r="W16" s="54"/>
      <c r="X16" s="54"/>
      <c r="Y16" s="54"/>
      <c r="Z16" s="54"/>
      <c r="AA16" s="54"/>
    </row>
    <row r="17" spans="1:28" ht="19.5">
      <c r="A17" s="184"/>
      <c r="B17" s="50"/>
      <c r="C17" s="51" t="s">
        <v>3</v>
      </c>
      <c r="D17" s="48">
        <v>0</v>
      </c>
      <c r="E17" s="71">
        <f>SUM(E15:E16)</f>
        <v>19</v>
      </c>
      <c r="F17" s="71">
        <f t="shared" ref="F17:R17" si="1">SUM(F15:F16)</f>
        <v>18</v>
      </c>
      <c r="G17" s="71">
        <f t="shared" si="1"/>
        <v>37</v>
      </c>
      <c r="H17" s="71">
        <f t="shared" si="1"/>
        <v>17</v>
      </c>
      <c r="I17" s="71">
        <f t="shared" si="1"/>
        <v>11</v>
      </c>
      <c r="J17" s="71">
        <f t="shared" si="1"/>
        <v>14</v>
      </c>
      <c r="K17" s="71">
        <f t="shared" si="1"/>
        <v>11</v>
      </c>
      <c r="L17" s="71">
        <f t="shared" si="1"/>
        <v>7</v>
      </c>
      <c r="M17" s="71">
        <f t="shared" si="1"/>
        <v>6</v>
      </c>
      <c r="N17" s="71">
        <f t="shared" si="1"/>
        <v>66</v>
      </c>
      <c r="O17" s="71">
        <f t="shared" si="1"/>
        <v>0</v>
      </c>
      <c r="P17" s="71">
        <f t="shared" si="1"/>
        <v>0</v>
      </c>
      <c r="Q17" s="71">
        <f t="shared" si="1"/>
        <v>0</v>
      </c>
      <c r="R17" s="71">
        <f t="shared" si="1"/>
        <v>0</v>
      </c>
      <c r="S17" s="71">
        <f>G17+N17+R17</f>
        <v>103</v>
      </c>
    </row>
    <row r="18" spans="1:28" ht="19.5">
      <c r="A18" s="185"/>
      <c r="B18" s="52"/>
      <c r="C18" s="53" t="s">
        <v>4</v>
      </c>
      <c r="D18" s="48">
        <v>0</v>
      </c>
      <c r="E18" s="70">
        <v>1</v>
      </c>
      <c r="F18" s="70">
        <v>1</v>
      </c>
      <c r="G18" s="70">
        <f>SUM(E18:F18)</f>
        <v>2</v>
      </c>
      <c r="H18" s="70">
        <v>1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0">
        <f>SUM(H18:M18)</f>
        <v>6</v>
      </c>
      <c r="O18" s="70">
        <v>0</v>
      </c>
      <c r="P18" s="70">
        <v>0</v>
      </c>
      <c r="Q18" s="70">
        <v>0</v>
      </c>
      <c r="R18" s="70">
        <v>0</v>
      </c>
      <c r="S18" s="70">
        <f>SUM(G18+N18+R18)</f>
        <v>8</v>
      </c>
    </row>
    <row r="19" spans="1:28" ht="19.5">
      <c r="A19" s="183">
        <v>4</v>
      </c>
      <c r="B19" s="47" t="s">
        <v>129</v>
      </c>
      <c r="C19" s="48" t="s">
        <v>182</v>
      </c>
      <c r="D19" s="48">
        <v>0</v>
      </c>
      <c r="E19" s="70">
        <v>14</v>
      </c>
      <c r="F19" s="70">
        <v>3</v>
      </c>
      <c r="G19" s="70">
        <f>SUM(E19:F19)</f>
        <v>17</v>
      </c>
      <c r="H19" s="70">
        <v>5</v>
      </c>
      <c r="I19" s="70">
        <v>8</v>
      </c>
      <c r="J19" s="70">
        <v>7</v>
      </c>
      <c r="K19" s="70">
        <v>6</v>
      </c>
      <c r="L19" s="70">
        <v>7</v>
      </c>
      <c r="M19" s="70">
        <v>7</v>
      </c>
      <c r="N19" s="70">
        <f>SUM(H19:M19)</f>
        <v>40</v>
      </c>
      <c r="O19" s="70">
        <v>0</v>
      </c>
      <c r="P19" s="70">
        <v>0</v>
      </c>
      <c r="Q19" s="70">
        <v>0</v>
      </c>
      <c r="R19" s="70">
        <f>SUM(O19:Q19)</f>
        <v>0</v>
      </c>
      <c r="S19" s="70">
        <f>G19+N19+R19</f>
        <v>57</v>
      </c>
    </row>
    <row r="20" spans="1:28" ht="19.5">
      <c r="A20" s="184"/>
      <c r="B20" s="50" t="s">
        <v>130</v>
      </c>
      <c r="C20" s="48" t="s">
        <v>183</v>
      </c>
      <c r="D20" s="48">
        <v>0</v>
      </c>
      <c r="E20" s="70">
        <v>15</v>
      </c>
      <c r="F20" s="70">
        <v>4</v>
      </c>
      <c r="G20" s="70">
        <f>SUM(E20:F20)</f>
        <v>19</v>
      </c>
      <c r="H20" s="70">
        <v>6</v>
      </c>
      <c r="I20" s="70">
        <v>4</v>
      </c>
      <c r="J20" s="70">
        <v>2</v>
      </c>
      <c r="K20" s="70">
        <v>4</v>
      </c>
      <c r="L20" s="70">
        <v>4</v>
      </c>
      <c r="M20" s="70">
        <v>5</v>
      </c>
      <c r="N20" s="70">
        <f>SUM(H20:M20)</f>
        <v>25</v>
      </c>
      <c r="O20" s="70">
        <v>0</v>
      </c>
      <c r="P20" s="70">
        <v>0</v>
      </c>
      <c r="Q20" s="70">
        <v>0</v>
      </c>
      <c r="R20" s="70">
        <f>SUM(O20:Q20)</f>
        <v>0</v>
      </c>
      <c r="S20" s="70">
        <f>G20+N20+R20</f>
        <v>44</v>
      </c>
    </row>
    <row r="21" spans="1:28" ht="19.5">
      <c r="A21" s="184"/>
      <c r="B21" s="50"/>
      <c r="C21" s="51" t="s">
        <v>3</v>
      </c>
      <c r="D21" s="48">
        <v>0</v>
      </c>
      <c r="E21" s="71">
        <f>SUM(E19:E20)</f>
        <v>29</v>
      </c>
      <c r="F21" s="71">
        <f t="shared" ref="F21:R21" si="2">SUM(F19:F20)</f>
        <v>7</v>
      </c>
      <c r="G21" s="71">
        <f t="shared" si="2"/>
        <v>36</v>
      </c>
      <c r="H21" s="71">
        <f t="shared" si="2"/>
        <v>11</v>
      </c>
      <c r="I21" s="71">
        <f t="shared" si="2"/>
        <v>12</v>
      </c>
      <c r="J21" s="71">
        <f t="shared" si="2"/>
        <v>9</v>
      </c>
      <c r="K21" s="71">
        <f t="shared" si="2"/>
        <v>10</v>
      </c>
      <c r="L21" s="71">
        <f t="shared" si="2"/>
        <v>11</v>
      </c>
      <c r="M21" s="71">
        <f t="shared" si="2"/>
        <v>12</v>
      </c>
      <c r="N21" s="71">
        <f t="shared" si="2"/>
        <v>65</v>
      </c>
      <c r="O21" s="71">
        <f t="shared" si="2"/>
        <v>0</v>
      </c>
      <c r="P21" s="71">
        <f t="shared" si="2"/>
        <v>0</v>
      </c>
      <c r="Q21" s="71">
        <f t="shared" si="2"/>
        <v>0</v>
      </c>
      <c r="R21" s="71">
        <f t="shared" si="2"/>
        <v>0</v>
      </c>
      <c r="S21" s="71">
        <f>G21+N21+R21</f>
        <v>101</v>
      </c>
    </row>
    <row r="22" spans="1:28" ht="19.5">
      <c r="A22" s="185"/>
      <c r="B22" s="52"/>
      <c r="C22" s="53" t="s">
        <v>4</v>
      </c>
      <c r="D22" s="48">
        <v>0</v>
      </c>
      <c r="E22" s="70">
        <v>1</v>
      </c>
      <c r="F22" s="70">
        <v>1</v>
      </c>
      <c r="G22" s="70">
        <f t="shared" ref="G22:G28" si="3">SUM(E22:F22)</f>
        <v>2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0">
        <f>SUM(H22:M22)</f>
        <v>6</v>
      </c>
      <c r="O22" s="70">
        <v>0</v>
      </c>
      <c r="P22" s="70">
        <v>0</v>
      </c>
      <c r="Q22" s="70">
        <v>0</v>
      </c>
      <c r="R22" s="70">
        <v>0</v>
      </c>
      <c r="S22" s="70">
        <f>SUM(G22+N22+R22)</f>
        <v>8</v>
      </c>
    </row>
    <row r="23" spans="1:28" ht="19.5">
      <c r="A23" s="56">
        <v>5</v>
      </c>
      <c r="B23" s="47" t="s">
        <v>131</v>
      </c>
      <c r="C23" s="48" t="s">
        <v>182</v>
      </c>
      <c r="D23" s="48">
        <v>0</v>
      </c>
      <c r="E23" s="70">
        <v>8</v>
      </c>
      <c r="F23" s="70">
        <v>7</v>
      </c>
      <c r="G23" s="71">
        <f t="shared" si="3"/>
        <v>15</v>
      </c>
      <c r="H23" s="70">
        <v>6</v>
      </c>
      <c r="I23" s="70">
        <v>7</v>
      </c>
      <c r="J23" s="70">
        <v>6</v>
      </c>
      <c r="K23" s="70">
        <v>5</v>
      </c>
      <c r="L23" s="70">
        <v>5</v>
      </c>
      <c r="M23" s="70">
        <v>7</v>
      </c>
      <c r="N23" s="70">
        <f>SUM(H23:M23)</f>
        <v>36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51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57"/>
      <c r="B24" s="50" t="s">
        <v>132</v>
      </c>
      <c r="C24" s="48" t="s">
        <v>183</v>
      </c>
      <c r="D24" s="48">
        <v>0</v>
      </c>
      <c r="E24" s="70">
        <v>7</v>
      </c>
      <c r="F24" s="70">
        <v>0</v>
      </c>
      <c r="G24" s="71">
        <f t="shared" si="3"/>
        <v>7</v>
      </c>
      <c r="H24" s="70">
        <v>3</v>
      </c>
      <c r="I24" s="70">
        <v>5</v>
      </c>
      <c r="J24" s="70">
        <v>4</v>
      </c>
      <c r="K24" s="70">
        <v>3</v>
      </c>
      <c r="L24" s="70">
        <v>0</v>
      </c>
      <c r="M24" s="70">
        <v>8</v>
      </c>
      <c r="N24" s="71">
        <f>SUM(H24:M24)</f>
        <v>23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30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57"/>
      <c r="B25" s="50"/>
      <c r="C25" s="51" t="s">
        <v>3</v>
      </c>
      <c r="D25" s="48">
        <v>0</v>
      </c>
      <c r="E25" s="71">
        <f>SUM(E23:E24)</f>
        <v>15</v>
      </c>
      <c r="F25" s="71">
        <f>SUM(F23:F24)</f>
        <v>7</v>
      </c>
      <c r="G25" s="71">
        <f t="shared" si="3"/>
        <v>22</v>
      </c>
      <c r="H25" s="71">
        <f t="shared" ref="H25:N25" si="4">SUM(H23:H24)</f>
        <v>9</v>
      </c>
      <c r="I25" s="71">
        <f t="shared" si="4"/>
        <v>12</v>
      </c>
      <c r="J25" s="71">
        <f t="shared" si="4"/>
        <v>10</v>
      </c>
      <c r="K25" s="71">
        <f t="shared" si="4"/>
        <v>8</v>
      </c>
      <c r="L25" s="71">
        <f t="shared" si="4"/>
        <v>5</v>
      </c>
      <c r="M25" s="71">
        <f t="shared" si="4"/>
        <v>15</v>
      </c>
      <c r="N25" s="71">
        <f t="shared" si="4"/>
        <v>59</v>
      </c>
      <c r="O25" s="71">
        <v>0</v>
      </c>
      <c r="P25" s="71">
        <v>0</v>
      </c>
      <c r="Q25" s="71">
        <v>0</v>
      </c>
      <c r="R25" s="71">
        <f>SUM(O25:Q25)</f>
        <v>0</v>
      </c>
      <c r="S25" s="71">
        <f>G25+N25+R25</f>
        <v>81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58"/>
      <c r="B26" s="52"/>
      <c r="C26" s="53" t="s">
        <v>4</v>
      </c>
      <c r="D26" s="48">
        <v>0</v>
      </c>
      <c r="E26" s="70">
        <v>1</v>
      </c>
      <c r="F26" s="70">
        <v>1</v>
      </c>
      <c r="G26" s="71">
        <f t="shared" si="3"/>
        <v>2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1">
        <f>SUM(H26:M26)</f>
        <v>6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8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6</v>
      </c>
      <c r="B27" s="47" t="s">
        <v>150</v>
      </c>
      <c r="C27" s="48" t="s">
        <v>182</v>
      </c>
      <c r="D27" s="48">
        <v>0</v>
      </c>
      <c r="E27" s="70">
        <v>6</v>
      </c>
      <c r="F27" s="70">
        <v>5</v>
      </c>
      <c r="G27" s="71">
        <f t="shared" si="3"/>
        <v>11</v>
      </c>
      <c r="H27" s="70">
        <v>12</v>
      </c>
      <c r="I27" s="70">
        <v>16</v>
      </c>
      <c r="J27" s="70">
        <v>6</v>
      </c>
      <c r="K27" s="70">
        <v>11</v>
      </c>
      <c r="L27" s="70">
        <v>11</v>
      </c>
      <c r="M27" s="70">
        <v>6</v>
      </c>
      <c r="N27" s="71">
        <f>SUM(H27:M27)</f>
        <v>62</v>
      </c>
      <c r="O27" s="70">
        <v>0</v>
      </c>
      <c r="P27" s="70">
        <v>0</v>
      </c>
      <c r="Q27" s="70">
        <v>0</v>
      </c>
      <c r="R27" s="71">
        <f>SUM(O27:Q27)</f>
        <v>0</v>
      </c>
      <c r="S27" s="70">
        <f>G27+N27+R27</f>
        <v>73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151</v>
      </c>
      <c r="C28" s="48" t="s">
        <v>183</v>
      </c>
      <c r="D28" s="48">
        <v>0</v>
      </c>
      <c r="E28" s="70">
        <v>2</v>
      </c>
      <c r="F28" s="70">
        <v>9</v>
      </c>
      <c r="G28" s="71">
        <f t="shared" si="3"/>
        <v>11</v>
      </c>
      <c r="H28" s="70">
        <v>12</v>
      </c>
      <c r="I28" s="70">
        <v>6</v>
      </c>
      <c r="J28" s="70">
        <v>6</v>
      </c>
      <c r="K28" s="70">
        <v>12</v>
      </c>
      <c r="L28" s="70">
        <v>7</v>
      </c>
      <c r="M28" s="70">
        <v>4</v>
      </c>
      <c r="N28" s="71">
        <f>SUM(H28:M28)</f>
        <v>47</v>
      </c>
      <c r="O28" s="70">
        <v>0</v>
      </c>
      <c r="P28" s="70">
        <v>0</v>
      </c>
      <c r="Q28" s="70">
        <v>0</v>
      </c>
      <c r="R28" s="71">
        <f>SUM(O28:Q28)</f>
        <v>0</v>
      </c>
      <c r="S28" s="70">
        <f>G28+N28+R28</f>
        <v>58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8</v>
      </c>
      <c r="F29" s="71">
        <f t="shared" ref="F29:R29" si="5">SUM(F27:F28)</f>
        <v>14</v>
      </c>
      <c r="G29" s="71">
        <f t="shared" si="5"/>
        <v>22</v>
      </c>
      <c r="H29" s="71">
        <f t="shared" si="5"/>
        <v>24</v>
      </c>
      <c r="I29" s="71">
        <f t="shared" si="5"/>
        <v>22</v>
      </c>
      <c r="J29" s="71">
        <f t="shared" si="5"/>
        <v>12</v>
      </c>
      <c r="K29" s="71">
        <f t="shared" si="5"/>
        <v>23</v>
      </c>
      <c r="L29" s="71">
        <f t="shared" si="5"/>
        <v>18</v>
      </c>
      <c r="M29" s="71">
        <f t="shared" si="5"/>
        <v>10</v>
      </c>
      <c r="N29" s="71">
        <f t="shared" si="5"/>
        <v>109</v>
      </c>
      <c r="O29" s="71">
        <f t="shared" si="5"/>
        <v>0</v>
      </c>
      <c r="P29" s="71">
        <f t="shared" si="5"/>
        <v>0</v>
      </c>
      <c r="Q29" s="71">
        <f t="shared" si="5"/>
        <v>0</v>
      </c>
      <c r="R29" s="71">
        <f t="shared" si="5"/>
        <v>0</v>
      </c>
      <c r="S29" s="71">
        <f>G29+N29+R29</f>
        <v>131</v>
      </c>
    </row>
    <row r="30" spans="1:28" ht="19.5">
      <c r="A30" s="58"/>
      <c r="B30" s="52"/>
      <c r="C30" s="53" t="s">
        <v>4</v>
      </c>
      <c r="D30" s="48">
        <v>0</v>
      </c>
      <c r="E30" s="70">
        <v>1</v>
      </c>
      <c r="F30" s="70">
        <v>1</v>
      </c>
      <c r="G30" s="71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1">
        <f>SUM(H30:M30)</f>
        <v>6</v>
      </c>
      <c r="O30" s="70">
        <v>0</v>
      </c>
      <c r="P30" s="70">
        <v>0</v>
      </c>
      <c r="Q30" s="70">
        <v>0</v>
      </c>
      <c r="R30" s="71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7</v>
      </c>
      <c r="B31" s="47" t="s">
        <v>127</v>
      </c>
      <c r="C31" s="48" t="s">
        <v>182</v>
      </c>
      <c r="D31" s="48">
        <v>0</v>
      </c>
      <c r="E31" s="70">
        <v>8</v>
      </c>
      <c r="F31" s="70">
        <v>8</v>
      </c>
      <c r="G31" s="70">
        <f>SUM(E31:F31)</f>
        <v>16</v>
      </c>
      <c r="H31" s="70">
        <v>8</v>
      </c>
      <c r="I31" s="70">
        <v>9</v>
      </c>
      <c r="J31" s="70">
        <v>3</v>
      </c>
      <c r="K31" s="70">
        <v>6</v>
      </c>
      <c r="L31" s="70">
        <v>7</v>
      </c>
      <c r="M31" s="70">
        <v>5</v>
      </c>
      <c r="N31" s="70">
        <f>SUM(H31:M31)</f>
        <v>38</v>
      </c>
      <c r="O31" s="70">
        <v>13</v>
      </c>
      <c r="P31" s="70">
        <v>6</v>
      </c>
      <c r="Q31" s="70">
        <v>11</v>
      </c>
      <c r="R31" s="70">
        <f>SUM(O31:Q31)</f>
        <v>30</v>
      </c>
      <c r="S31" s="70">
        <f>G31+N31+R31</f>
        <v>84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179</v>
      </c>
      <c r="C32" s="48" t="s">
        <v>183</v>
      </c>
      <c r="D32" s="48">
        <v>0</v>
      </c>
      <c r="E32" s="70">
        <v>12</v>
      </c>
      <c r="F32" s="70">
        <v>10</v>
      </c>
      <c r="G32" s="70">
        <f>SUM(E32:F32)</f>
        <v>22</v>
      </c>
      <c r="H32" s="70">
        <v>11</v>
      </c>
      <c r="I32" s="70">
        <v>8</v>
      </c>
      <c r="J32" s="70">
        <v>4</v>
      </c>
      <c r="K32" s="70">
        <v>6</v>
      </c>
      <c r="L32" s="70">
        <v>7</v>
      </c>
      <c r="M32" s="70">
        <v>8</v>
      </c>
      <c r="N32" s="70">
        <f>SUM(H32:M32)</f>
        <v>44</v>
      </c>
      <c r="O32" s="70">
        <v>8</v>
      </c>
      <c r="P32" s="70">
        <v>5</v>
      </c>
      <c r="Q32" s="70">
        <v>3</v>
      </c>
      <c r="R32" s="70">
        <f>SUM(O32:Q32)</f>
        <v>16</v>
      </c>
      <c r="S32" s="70">
        <f>G32+N32+R32</f>
        <v>82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20</v>
      </c>
      <c r="F33" s="71">
        <f t="shared" ref="F33:R33" si="6">SUM(F31:F32)</f>
        <v>18</v>
      </c>
      <c r="G33" s="71">
        <f t="shared" si="6"/>
        <v>38</v>
      </c>
      <c r="H33" s="71">
        <f t="shared" si="6"/>
        <v>19</v>
      </c>
      <c r="I33" s="71">
        <f t="shared" si="6"/>
        <v>17</v>
      </c>
      <c r="J33" s="71">
        <f t="shared" si="6"/>
        <v>7</v>
      </c>
      <c r="K33" s="71">
        <f t="shared" si="6"/>
        <v>12</v>
      </c>
      <c r="L33" s="71">
        <f t="shared" si="6"/>
        <v>14</v>
      </c>
      <c r="M33" s="71">
        <f t="shared" si="6"/>
        <v>13</v>
      </c>
      <c r="N33" s="71">
        <f t="shared" si="6"/>
        <v>82</v>
      </c>
      <c r="O33" s="71">
        <f t="shared" si="6"/>
        <v>21</v>
      </c>
      <c r="P33" s="71">
        <f t="shared" si="6"/>
        <v>11</v>
      </c>
      <c r="Q33" s="71">
        <f t="shared" si="6"/>
        <v>14</v>
      </c>
      <c r="R33" s="71">
        <f t="shared" si="6"/>
        <v>46</v>
      </c>
      <c r="S33" s="71">
        <f>G33+N33+R33</f>
        <v>166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1</v>
      </c>
      <c r="F34" s="70">
        <v>1</v>
      </c>
      <c r="G34" s="70">
        <f>SUM(E34:F34)</f>
        <v>2</v>
      </c>
      <c r="H34" s="70">
        <v>1</v>
      </c>
      <c r="I34" s="70">
        <v>1</v>
      </c>
      <c r="J34" s="70">
        <v>1</v>
      </c>
      <c r="K34" s="70">
        <v>1</v>
      </c>
      <c r="L34" s="70">
        <v>1</v>
      </c>
      <c r="M34" s="70">
        <v>1</v>
      </c>
      <c r="N34" s="70">
        <f>SUM(H34:M34)</f>
        <v>6</v>
      </c>
      <c r="O34" s="70">
        <v>1</v>
      </c>
      <c r="P34" s="70">
        <v>1</v>
      </c>
      <c r="Q34" s="70">
        <v>1</v>
      </c>
      <c r="R34" s="70">
        <f>O34+P34+Q34</f>
        <v>3</v>
      </c>
      <c r="S34" s="70">
        <f>SUM(G34+N34+R34)</f>
        <v>11</v>
      </c>
      <c r="U34" s="54"/>
      <c r="V34" s="54"/>
      <c r="W34" s="55"/>
      <c r="X34" s="55"/>
      <c r="Y34" s="55"/>
      <c r="Z34" s="54"/>
    </row>
    <row r="35" spans="1:28" ht="19.5">
      <c r="A35" s="56">
        <v>8</v>
      </c>
      <c r="B35" s="47" t="s">
        <v>140</v>
      </c>
      <c r="C35" s="48" t="s">
        <v>182</v>
      </c>
      <c r="D35" s="48">
        <v>0</v>
      </c>
      <c r="E35" s="70">
        <v>6</v>
      </c>
      <c r="F35" s="70">
        <v>12</v>
      </c>
      <c r="G35" s="71">
        <f>SUM(E35:F35)</f>
        <v>18</v>
      </c>
      <c r="H35" s="70">
        <v>18</v>
      </c>
      <c r="I35" s="70">
        <v>10</v>
      </c>
      <c r="J35" s="70">
        <v>14</v>
      </c>
      <c r="K35" s="70">
        <v>5</v>
      </c>
      <c r="L35" s="70">
        <v>9</v>
      </c>
      <c r="M35" s="70">
        <v>7</v>
      </c>
      <c r="N35" s="71">
        <f>SUM(H35:M35)</f>
        <v>63</v>
      </c>
      <c r="O35" s="70">
        <v>0</v>
      </c>
      <c r="P35" s="70">
        <v>0</v>
      </c>
      <c r="Q35" s="70">
        <v>0</v>
      </c>
      <c r="R35" s="71">
        <f>SUM(O35:Q35)</f>
        <v>0</v>
      </c>
      <c r="S35" s="70">
        <f>G35+N35+R35</f>
        <v>81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141</v>
      </c>
      <c r="C36" s="48" t="s">
        <v>183</v>
      </c>
      <c r="D36" s="48">
        <v>0</v>
      </c>
      <c r="E36" s="70">
        <v>5</v>
      </c>
      <c r="F36" s="70">
        <v>3</v>
      </c>
      <c r="G36" s="71">
        <f>SUM(E36:F36)</f>
        <v>8</v>
      </c>
      <c r="H36" s="70">
        <v>9</v>
      </c>
      <c r="I36" s="70">
        <v>7</v>
      </c>
      <c r="J36" s="70">
        <v>10</v>
      </c>
      <c r="K36" s="70">
        <v>7</v>
      </c>
      <c r="L36" s="70">
        <v>7</v>
      </c>
      <c r="M36" s="70">
        <v>10</v>
      </c>
      <c r="N36" s="71">
        <f>SUM(H36:M36)</f>
        <v>50</v>
      </c>
      <c r="O36" s="70">
        <v>0</v>
      </c>
      <c r="P36" s="70">
        <v>0</v>
      </c>
      <c r="Q36" s="70">
        <v>0</v>
      </c>
      <c r="R36" s="71">
        <f>SUM(O36:Q36)</f>
        <v>0</v>
      </c>
      <c r="S36" s="70">
        <f>G36+N36+R36</f>
        <v>58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f>SUM(E35:E36)</f>
        <v>11</v>
      </c>
      <c r="F37" s="71">
        <f t="shared" ref="F37:R37" si="7">SUM(F35:F36)</f>
        <v>15</v>
      </c>
      <c r="G37" s="71">
        <f t="shared" si="7"/>
        <v>26</v>
      </c>
      <c r="H37" s="71">
        <f t="shared" si="7"/>
        <v>27</v>
      </c>
      <c r="I37" s="71">
        <f t="shared" si="7"/>
        <v>17</v>
      </c>
      <c r="J37" s="71">
        <f t="shared" si="7"/>
        <v>24</v>
      </c>
      <c r="K37" s="71">
        <f t="shared" si="7"/>
        <v>12</v>
      </c>
      <c r="L37" s="71">
        <f t="shared" si="7"/>
        <v>16</v>
      </c>
      <c r="M37" s="71">
        <f t="shared" si="7"/>
        <v>17</v>
      </c>
      <c r="N37" s="71">
        <f t="shared" si="7"/>
        <v>113</v>
      </c>
      <c r="O37" s="71">
        <f t="shared" si="7"/>
        <v>0</v>
      </c>
      <c r="P37" s="71">
        <f t="shared" si="7"/>
        <v>0</v>
      </c>
      <c r="Q37" s="71">
        <f t="shared" si="7"/>
        <v>0</v>
      </c>
      <c r="R37" s="71">
        <f t="shared" si="7"/>
        <v>0</v>
      </c>
      <c r="S37" s="71">
        <f>G37+N37+R37</f>
        <v>139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53" t="s">
        <v>4</v>
      </c>
      <c r="D38" s="48">
        <v>0</v>
      </c>
      <c r="E38" s="70">
        <v>1</v>
      </c>
      <c r="F38" s="70">
        <v>1</v>
      </c>
      <c r="G38" s="71">
        <f>SUM(E38:F38)</f>
        <v>2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1">
        <f>SUM(H38:M38)</f>
        <v>6</v>
      </c>
      <c r="O38" s="70">
        <v>0</v>
      </c>
      <c r="P38" s="70">
        <v>0</v>
      </c>
      <c r="Q38" s="70">
        <v>0</v>
      </c>
      <c r="R38" s="71">
        <v>0</v>
      </c>
      <c r="S38" s="70">
        <f>SUM(G38+N38+R38)</f>
        <v>8</v>
      </c>
    </row>
    <row r="39" spans="1:28" ht="19.5">
      <c r="A39" s="56">
        <v>9</v>
      </c>
      <c r="B39" s="47" t="s">
        <v>133</v>
      </c>
      <c r="C39" s="48" t="s">
        <v>182</v>
      </c>
      <c r="D39" s="48">
        <v>0</v>
      </c>
      <c r="E39" s="70">
        <v>8</v>
      </c>
      <c r="F39" s="70">
        <v>6</v>
      </c>
      <c r="G39" s="71">
        <f>SUM(E39:F39)</f>
        <v>14</v>
      </c>
      <c r="H39" s="70">
        <v>8</v>
      </c>
      <c r="I39" s="70">
        <v>7</v>
      </c>
      <c r="J39" s="70">
        <v>11</v>
      </c>
      <c r="K39" s="70">
        <v>4</v>
      </c>
      <c r="L39" s="70">
        <v>7</v>
      </c>
      <c r="M39" s="70">
        <v>4</v>
      </c>
      <c r="N39" s="71">
        <f>SUM(H39:M39)</f>
        <v>41</v>
      </c>
      <c r="O39" s="70">
        <v>0</v>
      </c>
      <c r="P39" s="70">
        <v>0</v>
      </c>
      <c r="Q39" s="70">
        <v>0</v>
      </c>
      <c r="R39" s="71">
        <f>SUM(O39:Q39)</f>
        <v>0</v>
      </c>
      <c r="S39" s="70">
        <f>G39+N39+R39</f>
        <v>55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134</v>
      </c>
      <c r="C40" s="48" t="s">
        <v>183</v>
      </c>
      <c r="D40" s="48">
        <v>0</v>
      </c>
      <c r="E40" s="70">
        <v>9</v>
      </c>
      <c r="F40" s="70">
        <v>8</v>
      </c>
      <c r="G40" s="71">
        <f>SUM(E40:F40)</f>
        <v>17</v>
      </c>
      <c r="H40" s="70">
        <v>3</v>
      </c>
      <c r="I40" s="70">
        <v>11</v>
      </c>
      <c r="J40" s="70">
        <v>2</v>
      </c>
      <c r="K40" s="70">
        <v>9</v>
      </c>
      <c r="L40" s="70">
        <v>5</v>
      </c>
      <c r="M40" s="70">
        <v>10</v>
      </c>
      <c r="N40" s="71">
        <f>SUM(H40:M40)</f>
        <v>40</v>
      </c>
      <c r="O40" s="70">
        <v>0</v>
      </c>
      <c r="P40" s="70">
        <v>0</v>
      </c>
      <c r="Q40" s="70">
        <v>0</v>
      </c>
      <c r="R40" s="71">
        <f>SUM(O40:Q40)</f>
        <v>0</v>
      </c>
      <c r="S40" s="70">
        <f>G40+N40+R40</f>
        <v>57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51">
        <f t="shared" ref="E41:R41" si="8">SUM(E39:E40)</f>
        <v>17</v>
      </c>
      <c r="F41" s="51">
        <f t="shared" si="8"/>
        <v>14</v>
      </c>
      <c r="G41" s="51">
        <f t="shared" si="8"/>
        <v>31</v>
      </c>
      <c r="H41" s="51">
        <f t="shared" si="8"/>
        <v>11</v>
      </c>
      <c r="I41" s="51">
        <f t="shared" si="8"/>
        <v>18</v>
      </c>
      <c r="J41" s="51">
        <f t="shared" si="8"/>
        <v>13</v>
      </c>
      <c r="K41" s="51">
        <f t="shared" si="8"/>
        <v>13</v>
      </c>
      <c r="L41" s="51">
        <f t="shared" si="8"/>
        <v>12</v>
      </c>
      <c r="M41" s="51">
        <f t="shared" si="8"/>
        <v>14</v>
      </c>
      <c r="N41" s="51">
        <f t="shared" si="8"/>
        <v>81</v>
      </c>
      <c r="O41" s="51">
        <f t="shared" si="8"/>
        <v>0</v>
      </c>
      <c r="P41" s="51">
        <f t="shared" si="8"/>
        <v>0</v>
      </c>
      <c r="Q41" s="51">
        <f t="shared" si="8"/>
        <v>0</v>
      </c>
      <c r="R41" s="51">
        <f t="shared" si="8"/>
        <v>0</v>
      </c>
      <c r="S41" s="71">
        <f>G41+N41+R41</f>
        <v>112</v>
      </c>
    </row>
    <row r="42" spans="1:28" ht="19.5">
      <c r="A42" s="58"/>
      <c r="B42" s="52"/>
      <c r="C42" s="53" t="s">
        <v>4</v>
      </c>
      <c r="D42" s="48">
        <v>0</v>
      </c>
      <c r="E42" s="70">
        <v>1</v>
      </c>
      <c r="F42" s="70">
        <v>1</v>
      </c>
      <c r="G42" s="71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1">
        <f>SUM(H42:M42)</f>
        <v>6</v>
      </c>
      <c r="O42" s="70">
        <v>0</v>
      </c>
      <c r="P42" s="70">
        <v>0</v>
      </c>
      <c r="Q42" s="70">
        <v>0</v>
      </c>
      <c r="R42" s="71">
        <v>0</v>
      </c>
      <c r="S42" s="70">
        <f>SUM(G42+N42+R42)</f>
        <v>8</v>
      </c>
    </row>
    <row r="43" spans="1:28" ht="19.5">
      <c r="A43" s="56">
        <v>10</v>
      </c>
      <c r="B43" s="47" t="s">
        <v>125</v>
      </c>
      <c r="C43" s="48" t="s">
        <v>182</v>
      </c>
      <c r="D43" s="48">
        <v>0</v>
      </c>
      <c r="E43" s="70">
        <v>16</v>
      </c>
      <c r="F43" s="70">
        <v>12</v>
      </c>
      <c r="G43" s="71">
        <f>SUM(E43:F43)</f>
        <v>28</v>
      </c>
      <c r="H43" s="70">
        <v>17</v>
      </c>
      <c r="I43" s="70">
        <v>5</v>
      </c>
      <c r="J43" s="70">
        <v>4</v>
      </c>
      <c r="K43" s="70">
        <v>9</v>
      </c>
      <c r="L43" s="70">
        <v>2</v>
      </c>
      <c r="M43" s="70">
        <v>2</v>
      </c>
      <c r="N43" s="71">
        <f>SUM(H43:M43)</f>
        <v>39</v>
      </c>
      <c r="O43" s="70">
        <v>0</v>
      </c>
      <c r="P43" s="70">
        <v>0</v>
      </c>
      <c r="Q43" s="70">
        <v>0</v>
      </c>
      <c r="R43" s="71">
        <f>SUM(O43:Q43)</f>
        <v>0</v>
      </c>
      <c r="S43" s="70">
        <f>G43+N43+R43</f>
        <v>67</v>
      </c>
    </row>
    <row r="44" spans="1:28" ht="19.5">
      <c r="A44" s="57"/>
      <c r="B44" s="50" t="s">
        <v>126</v>
      </c>
      <c r="C44" s="48" t="s">
        <v>183</v>
      </c>
      <c r="D44" s="48">
        <v>0</v>
      </c>
      <c r="E44" s="70">
        <v>10</v>
      </c>
      <c r="F44" s="70">
        <v>9</v>
      </c>
      <c r="G44" s="71">
        <f>SUM(E44:F44)</f>
        <v>19</v>
      </c>
      <c r="H44" s="70">
        <v>12</v>
      </c>
      <c r="I44" s="70">
        <v>11</v>
      </c>
      <c r="J44" s="70">
        <v>5</v>
      </c>
      <c r="K44" s="70">
        <v>5</v>
      </c>
      <c r="L44" s="70">
        <v>2</v>
      </c>
      <c r="M44" s="70">
        <v>4</v>
      </c>
      <c r="N44" s="71">
        <f>SUM(H44:M44)</f>
        <v>39</v>
      </c>
      <c r="O44" s="70">
        <v>0</v>
      </c>
      <c r="P44" s="70">
        <v>0</v>
      </c>
      <c r="Q44" s="70">
        <v>0</v>
      </c>
      <c r="R44" s="71">
        <f>SUM(O44:Q44)</f>
        <v>0</v>
      </c>
      <c r="S44" s="70">
        <f>G44+N44+R44</f>
        <v>58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26</v>
      </c>
      <c r="F45" s="71">
        <f t="shared" ref="F45:R45" si="9">SUM(F43:F44)</f>
        <v>21</v>
      </c>
      <c r="G45" s="71">
        <f t="shared" si="9"/>
        <v>47</v>
      </c>
      <c r="H45" s="71">
        <f t="shared" si="9"/>
        <v>29</v>
      </c>
      <c r="I45" s="71">
        <f t="shared" si="9"/>
        <v>16</v>
      </c>
      <c r="J45" s="71">
        <f t="shared" si="9"/>
        <v>9</v>
      </c>
      <c r="K45" s="71">
        <f t="shared" si="9"/>
        <v>14</v>
      </c>
      <c r="L45" s="71">
        <f t="shared" si="9"/>
        <v>4</v>
      </c>
      <c r="M45" s="71">
        <f t="shared" si="9"/>
        <v>6</v>
      </c>
      <c r="N45" s="71">
        <f t="shared" si="9"/>
        <v>78</v>
      </c>
      <c r="O45" s="71">
        <f t="shared" si="9"/>
        <v>0</v>
      </c>
      <c r="P45" s="71">
        <f t="shared" si="9"/>
        <v>0</v>
      </c>
      <c r="Q45" s="71">
        <f t="shared" si="9"/>
        <v>0</v>
      </c>
      <c r="R45" s="71">
        <f t="shared" si="9"/>
        <v>0</v>
      </c>
      <c r="S45" s="71">
        <f>G45+N45+R45</f>
        <v>125</v>
      </c>
    </row>
    <row r="46" spans="1:28" ht="19.5">
      <c r="A46" s="58"/>
      <c r="B46" s="52"/>
      <c r="C46" s="53" t="s">
        <v>4</v>
      </c>
      <c r="D46" s="48">
        <v>0</v>
      </c>
      <c r="E46" s="70">
        <v>1</v>
      </c>
      <c r="F46" s="70">
        <v>1</v>
      </c>
      <c r="G46" s="71">
        <f>SUM(E46:F46)</f>
        <v>2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1">
        <f>SUM(H46:M46)</f>
        <v>6</v>
      </c>
      <c r="O46" s="70">
        <v>0</v>
      </c>
      <c r="P46" s="70">
        <v>0</v>
      </c>
      <c r="Q46" s="70">
        <v>0</v>
      </c>
      <c r="R46" s="71">
        <v>0</v>
      </c>
      <c r="S46" s="70">
        <f>SUM(G46+N46+R46)</f>
        <v>8</v>
      </c>
    </row>
    <row r="47" spans="1:28" ht="19.5">
      <c r="A47" s="56">
        <v>11</v>
      </c>
      <c r="B47" s="47" t="s">
        <v>123</v>
      </c>
      <c r="C47" s="48" t="s">
        <v>182</v>
      </c>
      <c r="D47" s="48">
        <v>0</v>
      </c>
      <c r="E47" s="70">
        <v>43</v>
      </c>
      <c r="F47" s="70">
        <v>34</v>
      </c>
      <c r="G47" s="71">
        <f>SUM(E47:F47)</f>
        <v>77</v>
      </c>
      <c r="H47" s="70">
        <v>51</v>
      </c>
      <c r="I47" s="70">
        <v>45</v>
      </c>
      <c r="J47" s="70">
        <v>53</v>
      </c>
      <c r="K47" s="70">
        <v>38</v>
      </c>
      <c r="L47" s="70">
        <v>47</v>
      </c>
      <c r="M47" s="70">
        <v>47</v>
      </c>
      <c r="N47" s="71">
        <f>SUM(H47:M47)</f>
        <v>281</v>
      </c>
      <c r="O47" s="70">
        <v>0</v>
      </c>
      <c r="P47" s="70">
        <v>0</v>
      </c>
      <c r="Q47" s="70">
        <v>0</v>
      </c>
      <c r="R47" s="71">
        <f>SUM(O47:Q47)</f>
        <v>0</v>
      </c>
      <c r="S47" s="70">
        <f>G47+N47+R47</f>
        <v>358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124</v>
      </c>
      <c r="C48" s="48" t="s">
        <v>183</v>
      </c>
      <c r="D48" s="48">
        <v>0</v>
      </c>
      <c r="E48" s="70">
        <v>42</v>
      </c>
      <c r="F48" s="70">
        <v>47</v>
      </c>
      <c r="G48" s="71">
        <f>SUM(E48:F48)</f>
        <v>89</v>
      </c>
      <c r="H48" s="70">
        <v>39</v>
      </c>
      <c r="I48" s="70">
        <v>38</v>
      </c>
      <c r="J48" s="70">
        <v>55</v>
      </c>
      <c r="K48" s="70">
        <v>45</v>
      </c>
      <c r="L48" s="70">
        <v>48</v>
      </c>
      <c r="M48" s="70">
        <v>49</v>
      </c>
      <c r="N48" s="71">
        <f>SUM(H48:M48)</f>
        <v>274</v>
      </c>
      <c r="O48" s="70">
        <v>0</v>
      </c>
      <c r="P48" s="70">
        <v>0</v>
      </c>
      <c r="Q48" s="70">
        <v>0</v>
      </c>
      <c r="R48" s="71">
        <f>SUM(O48:Q48)</f>
        <v>0</v>
      </c>
      <c r="S48" s="70">
        <f>G48+N48+R48</f>
        <v>363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85</v>
      </c>
      <c r="F49" s="71">
        <f t="shared" ref="F49:R49" si="10">SUM(F47:F48)</f>
        <v>81</v>
      </c>
      <c r="G49" s="71">
        <f t="shared" si="10"/>
        <v>166</v>
      </c>
      <c r="H49" s="71">
        <f t="shared" si="10"/>
        <v>90</v>
      </c>
      <c r="I49" s="71">
        <f t="shared" si="10"/>
        <v>83</v>
      </c>
      <c r="J49" s="71">
        <f t="shared" si="10"/>
        <v>108</v>
      </c>
      <c r="K49" s="71">
        <f t="shared" si="10"/>
        <v>83</v>
      </c>
      <c r="L49" s="71">
        <f t="shared" si="10"/>
        <v>95</v>
      </c>
      <c r="M49" s="71">
        <f t="shared" si="10"/>
        <v>96</v>
      </c>
      <c r="N49" s="71">
        <f t="shared" si="10"/>
        <v>555</v>
      </c>
      <c r="O49" s="71">
        <f t="shared" si="10"/>
        <v>0</v>
      </c>
      <c r="P49" s="71">
        <f t="shared" si="10"/>
        <v>0</v>
      </c>
      <c r="Q49" s="71">
        <f t="shared" si="10"/>
        <v>0</v>
      </c>
      <c r="R49" s="71">
        <f t="shared" si="10"/>
        <v>0</v>
      </c>
      <c r="S49" s="71">
        <f>G49+N49+R49</f>
        <v>721</v>
      </c>
    </row>
    <row r="50" spans="1:27" ht="19.5">
      <c r="A50" s="58"/>
      <c r="B50" s="52"/>
      <c r="C50" s="53" t="s">
        <v>4</v>
      </c>
      <c r="D50" s="48">
        <v>0</v>
      </c>
      <c r="E50" s="70">
        <v>3</v>
      </c>
      <c r="F50" s="70">
        <v>3</v>
      </c>
      <c r="G50" s="71">
        <f>SUM(E50:F50)</f>
        <v>6</v>
      </c>
      <c r="H50" s="70">
        <v>3</v>
      </c>
      <c r="I50" s="70">
        <v>2</v>
      </c>
      <c r="J50" s="70">
        <v>3</v>
      </c>
      <c r="K50" s="70">
        <v>2</v>
      </c>
      <c r="L50" s="70">
        <v>3</v>
      </c>
      <c r="M50" s="70">
        <v>3</v>
      </c>
      <c r="N50" s="71">
        <f>SUM(H50:M50)</f>
        <v>16</v>
      </c>
      <c r="O50" s="70">
        <v>0</v>
      </c>
      <c r="P50" s="70">
        <v>0</v>
      </c>
      <c r="Q50" s="70">
        <v>0</v>
      </c>
      <c r="R50" s="71">
        <v>0</v>
      </c>
      <c r="S50" s="70">
        <f>SUM(G50+N50+R50)</f>
        <v>22</v>
      </c>
    </row>
    <row r="51" spans="1:27" ht="19.5" hidden="1">
      <c r="A51" s="56"/>
      <c r="B51" s="47"/>
      <c r="C51" s="48"/>
      <c r="D51" s="48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U51" s="55"/>
      <c r="V51" s="55"/>
      <c r="W51" s="55"/>
      <c r="X51" s="55"/>
      <c r="Y51" s="55"/>
      <c r="Z51" s="55"/>
    </row>
    <row r="52" spans="1:27" ht="19.5" hidden="1">
      <c r="A52" s="57"/>
      <c r="B52" s="50"/>
      <c r="C52" s="48"/>
      <c r="D52" s="48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U52" s="55"/>
      <c r="V52" s="55"/>
      <c r="W52" s="55"/>
      <c r="X52" s="55"/>
      <c r="Y52" s="55"/>
      <c r="Z52" s="55"/>
    </row>
    <row r="53" spans="1:27" ht="19.5" hidden="1">
      <c r="A53" s="57"/>
      <c r="B53" s="50"/>
      <c r="C53" s="51"/>
      <c r="D53" s="48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U53" s="54"/>
      <c r="V53" s="54"/>
      <c r="W53" s="54"/>
      <c r="X53" s="54"/>
      <c r="Y53" s="54"/>
      <c r="Z53" s="54"/>
    </row>
    <row r="54" spans="1:27" ht="19.5" hidden="1">
      <c r="A54" s="58"/>
      <c r="B54" s="52"/>
      <c r="C54" s="48"/>
      <c r="D54" s="48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  <row r="55" spans="1:27" ht="19.5">
      <c r="A55" s="56">
        <v>13</v>
      </c>
      <c r="B55" s="47" t="s">
        <v>146</v>
      </c>
      <c r="C55" s="48" t="s">
        <v>182</v>
      </c>
      <c r="D55" s="48">
        <v>0</v>
      </c>
      <c r="E55" s="70">
        <v>1</v>
      </c>
      <c r="F55" s="70">
        <v>4</v>
      </c>
      <c r="G55" s="70">
        <f>SUM(E55:F55)</f>
        <v>5</v>
      </c>
      <c r="H55" s="70">
        <v>17</v>
      </c>
      <c r="I55" s="70">
        <v>26</v>
      </c>
      <c r="J55" s="70">
        <v>15</v>
      </c>
      <c r="K55" s="70">
        <v>15</v>
      </c>
      <c r="L55" s="70">
        <v>13</v>
      </c>
      <c r="M55" s="70">
        <v>18</v>
      </c>
      <c r="N55" s="70">
        <f>SUM(H55:M55)</f>
        <v>104</v>
      </c>
      <c r="O55" s="70">
        <v>13</v>
      </c>
      <c r="P55" s="70">
        <v>8</v>
      </c>
      <c r="Q55" s="70">
        <v>6</v>
      </c>
      <c r="R55" s="70">
        <f>SUM(O55:Q55)</f>
        <v>27</v>
      </c>
      <c r="S55" s="70">
        <f>G55+N55+R55</f>
        <v>136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147</v>
      </c>
      <c r="C56" s="48" t="s">
        <v>183</v>
      </c>
      <c r="D56" s="48">
        <v>0</v>
      </c>
      <c r="E56" s="70">
        <v>2</v>
      </c>
      <c r="F56" s="70">
        <v>5</v>
      </c>
      <c r="G56" s="70">
        <f>SUM(E56:F56)</f>
        <v>7</v>
      </c>
      <c r="H56" s="70">
        <v>12</v>
      </c>
      <c r="I56" s="70">
        <v>13</v>
      </c>
      <c r="J56" s="70">
        <v>20</v>
      </c>
      <c r="K56" s="70">
        <v>16</v>
      </c>
      <c r="L56" s="70">
        <v>16</v>
      </c>
      <c r="M56" s="70">
        <v>21</v>
      </c>
      <c r="N56" s="70">
        <f>SUM(H56:M56)</f>
        <v>98</v>
      </c>
      <c r="O56" s="70">
        <v>15</v>
      </c>
      <c r="P56" s="70">
        <v>9</v>
      </c>
      <c r="Q56" s="70">
        <v>5</v>
      </c>
      <c r="R56" s="70">
        <f>SUM(O56:Q56)</f>
        <v>29</v>
      </c>
      <c r="S56" s="70">
        <f>G56+N56+R56</f>
        <v>134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3</v>
      </c>
      <c r="F57" s="71">
        <f t="shared" ref="F57:R57" si="11">SUM(F55:F56)</f>
        <v>9</v>
      </c>
      <c r="G57" s="71">
        <f t="shared" si="11"/>
        <v>12</v>
      </c>
      <c r="H57" s="71">
        <f t="shared" si="11"/>
        <v>29</v>
      </c>
      <c r="I57" s="71">
        <f t="shared" si="11"/>
        <v>39</v>
      </c>
      <c r="J57" s="71">
        <f t="shared" si="11"/>
        <v>35</v>
      </c>
      <c r="K57" s="71">
        <f t="shared" si="11"/>
        <v>31</v>
      </c>
      <c r="L57" s="71">
        <f t="shared" si="11"/>
        <v>29</v>
      </c>
      <c r="M57" s="71">
        <f t="shared" si="11"/>
        <v>39</v>
      </c>
      <c r="N57" s="71">
        <f t="shared" si="11"/>
        <v>202</v>
      </c>
      <c r="O57" s="71">
        <f t="shared" si="11"/>
        <v>28</v>
      </c>
      <c r="P57" s="71">
        <f t="shared" si="11"/>
        <v>17</v>
      </c>
      <c r="Q57" s="71">
        <f t="shared" si="11"/>
        <v>11</v>
      </c>
      <c r="R57" s="71">
        <f t="shared" si="11"/>
        <v>56</v>
      </c>
      <c r="S57" s="71">
        <f>G57+N57+R57</f>
        <v>270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53" t="s">
        <v>4</v>
      </c>
      <c r="D58" s="48">
        <v>0</v>
      </c>
      <c r="E58" s="70">
        <v>1</v>
      </c>
      <c r="F58" s="70">
        <v>1</v>
      </c>
      <c r="G58" s="70">
        <f>SUM(E58:F58)</f>
        <v>2</v>
      </c>
      <c r="H58" s="70">
        <v>1</v>
      </c>
      <c r="I58" s="70">
        <v>1</v>
      </c>
      <c r="J58" s="70">
        <v>1</v>
      </c>
      <c r="K58" s="70">
        <v>1</v>
      </c>
      <c r="L58" s="70">
        <v>1</v>
      </c>
      <c r="M58" s="70">
        <v>1</v>
      </c>
      <c r="N58" s="70">
        <f>SUM(H58:M58)</f>
        <v>6</v>
      </c>
      <c r="O58" s="70">
        <v>1</v>
      </c>
      <c r="P58" s="70">
        <v>1</v>
      </c>
      <c r="Q58" s="70">
        <v>1</v>
      </c>
      <c r="R58" s="70">
        <f>SUM(O58:Q58)</f>
        <v>3</v>
      </c>
      <c r="S58" s="70">
        <f>SUM(G58+N58+R58)</f>
        <v>11</v>
      </c>
    </row>
    <row r="59" spans="1:27" ht="19.5">
      <c r="A59" s="56">
        <v>14</v>
      </c>
      <c r="B59" s="47" t="s">
        <v>142</v>
      </c>
      <c r="C59" s="48" t="s">
        <v>182</v>
      </c>
      <c r="D59" s="48">
        <v>0</v>
      </c>
      <c r="E59" s="70">
        <v>16</v>
      </c>
      <c r="F59" s="70">
        <v>12</v>
      </c>
      <c r="G59" s="71">
        <f>SUM(E59:F59)</f>
        <v>28</v>
      </c>
      <c r="H59" s="70">
        <v>15</v>
      </c>
      <c r="I59" s="70">
        <v>18</v>
      </c>
      <c r="J59" s="70">
        <v>17</v>
      </c>
      <c r="K59" s="70">
        <v>16</v>
      </c>
      <c r="L59" s="70">
        <v>15</v>
      </c>
      <c r="M59" s="70">
        <v>19</v>
      </c>
      <c r="N59" s="71">
        <f>SUM(H59:M59)</f>
        <v>100</v>
      </c>
      <c r="O59" s="70">
        <v>4</v>
      </c>
      <c r="P59" s="70">
        <v>18</v>
      </c>
      <c r="Q59" s="70">
        <v>14</v>
      </c>
      <c r="R59" s="71">
        <f>SUM(O59:Q59)</f>
        <v>36</v>
      </c>
      <c r="S59" s="70">
        <f>G59+N59+R59</f>
        <v>164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143</v>
      </c>
      <c r="C60" s="48" t="s">
        <v>183</v>
      </c>
      <c r="D60" s="48">
        <v>0</v>
      </c>
      <c r="E60" s="70">
        <v>12</v>
      </c>
      <c r="F60" s="70">
        <v>23</v>
      </c>
      <c r="G60" s="71">
        <f>SUM(E60:F60)</f>
        <v>35</v>
      </c>
      <c r="H60" s="70">
        <v>14</v>
      </c>
      <c r="I60" s="70">
        <v>8</v>
      </c>
      <c r="J60" s="70">
        <v>19</v>
      </c>
      <c r="K60" s="70">
        <v>13</v>
      </c>
      <c r="L60" s="70">
        <v>12</v>
      </c>
      <c r="M60" s="70">
        <v>21</v>
      </c>
      <c r="N60" s="71">
        <f>SUM(H60:M60)</f>
        <v>87</v>
      </c>
      <c r="O60" s="70">
        <v>4</v>
      </c>
      <c r="P60" s="70">
        <v>13</v>
      </c>
      <c r="Q60" s="70">
        <v>6</v>
      </c>
      <c r="R60" s="71">
        <f>SUM(O60:Q60)</f>
        <v>23</v>
      </c>
      <c r="S60" s="70">
        <f>G60+N60+R60</f>
        <v>145</v>
      </c>
      <c r="U60" s="55"/>
      <c r="V60" s="55"/>
      <c r="W60" s="55"/>
      <c r="X60" s="55"/>
      <c r="Y60" s="55"/>
      <c r="Z60" s="55"/>
    </row>
    <row r="61" spans="1:27" ht="19.5">
      <c r="A61" s="57"/>
      <c r="B61" s="61"/>
      <c r="C61" s="51" t="s">
        <v>3</v>
      </c>
      <c r="D61" s="48">
        <v>0</v>
      </c>
      <c r="E61" s="71">
        <f>SUM(E59:E60)</f>
        <v>28</v>
      </c>
      <c r="F61" s="71">
        <f t="shared" ref="F61:R61" si="12">SUM(F59:F60)</f>
        <v>35</v>
      </c>
      <c r="G61" s="71">
        <f t="shared" si="12"/>
        <v>63</v>
      </c>
      <c r="H61" s="71">
        <f t="shared" si="12"/>
        <v>29</v>
      </c>
      <c r="I61" s="71">
        <f t="shared" si="12"/>
        <v>26</v>
      </c>
      <c r="J61" s="71">
        <f t="shared" si="12"/>
        <v>36</v>
      </c>
      <c r="K61" s="71">
        <f t="shared" si="12"/>
        <v>29</v>
      </c>
      <c r="L61" s="71">
        <f t="shared" si="12"/>
        <v>27</v>
      </c>
      <c r="M61" s="71">
        <f t="shared" si="12"/>
        <v>40</v>
      </c>
      <c r="N61" s="71">
        <f t="shared" si="12"/>
        <v>187</v>
      </c>
      <c r="O61" s="71">
        <f t="shared" si="12"/>
        <v>8</v>
      </c>
      <c r="P61" s="71">
        <f t="shared" si="12"/>
        <v>31</v>
      </c>
      <c r="Q61" s="71">
        <f t="shared" si="12"/>
        <v>20</v>
      </c>
      <c r="R61" s="71">
        <f t="shared" si="12"/>
        <v>59</v>
      </c>
      <c r="S61" s="71">
        <f>G61+N61+R61</f>
        <v>309</v>
      </c>
    </row>
    <row r="62" spans="1:27" ht="19.5">
      <c r="A62" s="58"/>
      <c r="B62" s="63"/>
      <c r="C62" s="53" t="s">
        <v>4</v>
      </c>
      <c r="D62" s="48">
        <v>0</v>
      </c>
      <c r="E62" s="70">
        <v>1</v>
      </c>
      <c r="F62" s="70">
        <v>1</v>
      </c>
      <c r="G62" s="71">
        <f>SUM(E62:F62)</f>
        <v>2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  <c r="N62" s="71">
        <f>SUM(H62:M62)</f>
        <v>6</v>
      </c>
      <c r="O62" s="70">
        <v>1</v>
      </c>
      <c r="P62" s="70">
        <v>1</v>
      </c>
      <c r="Q62" s="70">
        <v>1</v>
      </c>
      <c r="R62" s="71">
        <f>SUM(O62:Q62)</f>
        <v>3</v>
      </c>
      <c r="S62" s="70">
        <f>SUM(G62+N62+R62)</f>
        <v>11</v>
      </c>
      <c r="U62" s="54"/>
      <c r="V62" s="54"/>
      <c r="W62" s="54"/>
      <c r="X62" s="54"/>
      <c r="Y62" s="54"/>
      <c r="Z62" s="54"/>
      <c r="AA62" s="54"/>
    </row>
    <row r="63" spans="1:27" ht="19.5">
      <c r="A63" s="56">
        <v>15</v>
      </c>
      <c r="B63" s="47" t="s">
        <v>136</v>
      </c>
      <c r="C63" s="48" t="s">
        <v>182</v>
      </c>
      <c r="D63" s="48">
        <v>0</v>
      </c>
      <c r="E63" s="70">
        <v>12</v>
      </c>
      <c r="F63" s="70">
        <v>8</v>
      </c>
      <c r="G63" s="71">
        <f>SUM(E63:F63)</f>
        <v>20</v>
      </c>
      <c r="H63" s="70">
        <v>24</v>
      </c>
      <c r="I63" s="70">
        <v>10</v>
      </c>
      <c r="J63" s="70">
        <v>10</v>
      </c>
      <c r="K63" s="70">
        <v>19</v>
      </c>
      <c r="L63" s="70">
        <v>24</v>
      </c>
      <c r="M63" s="70">
        <v>15</v>
      </c>
      <c r="N63" s="71">
        <f>SUM(H63:M63)</f>
        <v>102</v>
      </c>
      <c r="O63" s="70">
        <v>22</v>
      </c>
      <c r="P63" s="70">
        <v>7</v>
      </c>
      <c r="Q63" s="70">
        <v>9</v>
      </c>
      <c r="R63" s="71">
        <f>SUM(O63:Q63)</f>
        <v>38</v>
      </c>
      <c r="S63" s="70">
        <f>G63+N63+R63</f>
        <v>160</v>
      </c>
      <c r="U63" s="55"/>
      <c r="V63" s="55"/>
      <c r="W63" s="55"/>
      <c r="X63" s="55"/>
      <c r="Y63" s="55"/>
      <c r="Z63" s="55"/>
      <c r="AA63" s="54"/>
    </row>
    <row r="64" spans="1:27" ht="19.5">
      <c r="A64" s="57"/>
      <c r="B64" s="50" t="s">
        <v>137</v>
      </c>
      <c r="C64" s="48" t="s">
        <v>183</v>
      </c>
      <c r="D64" s="48">
        <v>0</v>
      </c>
      <c r="E64" s="70">
        <v>15</v>
      </c>
      <c r="F64" s="70">
        <v>13</v>
      </c>
      <c r="G64" s="71">
        <f>SUM(E64:F64)</f>
        <v>28</v>
      </c>
      <c r="H64" s="70">
        <v>8</v>
      </c>
      <c r="I64" s="70">
        <v>8</v>
      </c>
      <c r="J64" s="70">
        <v>22</v>
      </c>
      <c r="K64" s="70">
        <v>10</v>
      </c>
      <c r="L64" s="70">
        <v>5</v>
      </c>
      <c r="M64" s="70">
        <v>18</v>
      </c>
      <c r="N64" s="71">
        <f>SUM(H64:M64)</f>
        <v>71</v>
      </c>
      <c r="O64" s="70">
        <v>12</v>
      </c>
      <c r="P64" s="70">
        <v>15</v>
      </c>
      <c r="Q64" s="70">
        <v>9</v>
      </c>
      <c r="R64" s="71">
        <f>SUM(O64:Q64)</f>
        <v>36</v>
      </c>
      <c r="S64" s="70">
        <f>G64+N64+R64</f>
        <v>135</v>
      </c>
      <c r="U64" s="55"/>
      <c r="V64" s="55"/>
      <c r="W64" s="55"/>
      <c r="X64" s="55"/>
      <c r="Y64" s="55"/>
      <c r="Z64" s="55"/>
      <c r="AA64" s="54"/>
    </row>
    <row r="65" spans="1:28" ht="19.5">
      <c r="A65" s="57"/>
      <c r="B65" s="50"/>
      <c r="C65" s="51" t="s">
        <v>3</v>
      </c>
      <c r="D65" s="48">
        <v>0</v>
      </c>
      <c r="E65" s="71">
        <f>SUM(E63:E64)</f>
        <v>27</v>
      </c>
      <c r="F65" s="71">
        <f t="shared" ref="F65:Q65" si="13">SUM(F63:F64)</f>
        <v>21</v>
      </c>
      <c r="G65" s="71">
        <f t="shared" si="13"/>
        <v>48</v>
      </c>
      <c r="H65" s="71">
        <f t="shared" si="13"/>
        <v>32</v>
      </c>
      <c r="I65" s="71">
        <f t="shared" si="13"/>
        <v>18</v>
      </c>
      <c r="J65" s="71">
        <f t="shared" si="13"/>
        <v>32</v>
      </c>
      <c r="K65" s="71">
        <f t="shared" si="13"/>
        <v>29</v>
      </c>
      <c r="L65" s="71">
        <f t="shared" si="13"/>
        <v>29</v>
      </c>
      <c r="M65" s="71">
        <f>SUM(M63:M64)</f>
        <v>33</v>
      </c>
      <c r="N65" s="71">
        <f t="shared" si="13"/>
        <v>173</v>
      </c>
      <c r="O65" s="71">
        <f>SUM(O63:O64)</f>
        <v>34</v>
      </c>
      <c r="P65" s="71">
        <f>SUM(P63:P64)</f>
        <v>22</v>
      </c>
      <c r="Q65" s="71">
        <f t="shared" si="13"/>
        <v>18</v>
      </c>
      <c r="R65" s="71">
        <f>SUM(R63:R64)</f>
        <v>74</v>
      </c>
      <c r="S65" s="71">
        <f>G65+N65+R65</f>
        <v>295</v>
      </c>
      <c r="U65" s="54"/>
      <c r="V65" s="54"/>
      <c r="W65" s="54"/>
      <c r="X65" s="54"/>
      <c r="Y65" s="54"/>
      <c r="Z65" s="54"/>
      <c r="AA65" s="54"/>
    </row>
    <row r="66" spans="1:28" ht="19.5">
      <c r="A66" s="58"/>
      <c r="B66" s="52"/>
      <c r="C66" s="53" t="s">
        <v>4</v>
      </c>
      <c r="D66" s="48">
        <v>0</v>
      </c>
      <c r="E66" s="70">
        <v>1</v>
      </c>
      <c r="F66" s="70">
        <v>1</v>
      </c>
      <c r="G66" s="71">
        <f>SUM(E66:F66)</f>
        <v>2</v>
      </c>
      <c r="H66" s="70">
        <v>1</v>
      </c>
      <c r="I66" s="70">
        <v>1</v>
      </c>
      <c r="J66" s="70">
        <v>1</v>
      </c>
      <c r="K66" s="70">
        <v>1</v>
      </c>
      <c r="L66" s="70">
        <v>1</v>
      </c>
      <c r="M66" s="70">
        <v>1</v>
      </c>
      <c r="N66" s="71">
        <f>SUM(H66:M66)</f>
        <v>6</v>
      </c>
      <c r="O66" s="70">
        <v>1</v>
      </c>
      <c r="P66" s="70">
        <v>1</v>
      </c>
      <c r="Q66" s="70">
        <v>1</v>
      </c>
      <c r="R66" s="71">
        <f>SUM(O66:Q66)</f>
        <v>3</v>
      </c>
      <c r="S66" s="70">
        <f>SUM(G66+N66+R66)</f>
        <v>11</v>
      </c>
      <c r="U66" s="54"/>
      <c r="V66" s="54"/>
      <c r="W66" s="54"/>
      <c r="X66" s="54"/>
      <c r="Y66" s="54"/>
      <c r="Z66" s="54"/>
    </row>
    <row r="67" spans="1:28" ht="19.5" hidden="1">
      <c r="A67" s="56"/>
      <c r="B67" s="47"/>
      <c r="C67" s="48"/>
      <c r="D67" s="48"/>
      <c r="E67" s="70"/>
      <c r="F67" s="70"/>
      <c r="G67" s="71"/>
      <c r="H67" s="70"/>
      <c r="I67" s="70"/>
      <c r="J67" s="70"/>
      <c r="K67" s="70"/>
      <c r="L67" s="70"/>
      <c r="M67" s="70"/>
      <c r="N67" s="71"/>
      <c r="O67" s="70"/>
      <c r="P67" s="70"/>
      <c r="Q67" s="70"/>
      <c r="R67" s="71"/>
      <c r="S67" s="70"/>
      <c r="U67" s="55"/>
      <c r="V67" s="55"/>
      <c r="W67" s="55"/>
      <c r="X67" s="55"/>
      <c r="Y67" s="55"/>
      <c r="Z67" s="55"/>
    </row>
    <row r="68" spans="1:28" ht="19.5" hidden="1">
      <c r="A68" s="57"/>
      <c r="B68" s="50"/>
      <c r="C68" s="48"/>
      <c r="D68" s="48"/>
      <c r="E68" s="70"/>
      <c r="F68" s="70"/>
      <c r="G68" s="71"/>
      <c r="H68" s="70"/>
      <c r="I68" s="70"/>
      <c r="J68" s="70"/>
      <c r="K68" s="70"/>
      <c r="L68" s="70"/>
      <c r="M68" s="70"/>
      <c r="N68" s="71"/>
      <c r="O68" s="70"/>
      <c r="P68" s="70"/>
      <c r="Q68" s="70"/>
      <c r="R68" s="71"/>
      <c r="S68" s="70"/>
      <c r="U68" s="55"/>
      <c r="V68" s="55"/>
      <c r="W68" s="55"/>
      <c r="X68" s="55"/>
      <c r="Y68" s="55"/>
      <c r="Z68" s="55"/>
    </row>
    <row r="69" spans="1:28" ht="19.5" hidden="1">
      <c r="A69" s="57"/>
      <c r="B69" s="50"/>
      <c r="C69" s="51"/>
      <c r="D69" s="4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28" ht="19.5" hidden="1">
      <c r="A70" s="58"/>
      <c r="B70" s="52"/>
      <c r="C70" s="53"/>
      <c r="D70" s="48"/>
      <c r="E70" s="70"/>
      <c r="F70" s="70"/>
      <c r="G70" s="71"/>
      <c r="H70" s="70"/>
      <c r="I70" s="70"/>
      <c r="J70" s="70"/>
      <c r="K70" s="70"/>
      <c r="L70" s="70"/>
      <c r="M70" s="70"/>
      <c r="N70" s="71"/>
      <c r="O70" s="70"/>
      <c r="P70" s="70"/>
      <c r="Q70" s="70"/>
      <c r="R70" s="71"/>
      <c r="S70" s="70"/>
    </row>
    <row r="71" spans="1:28" ht="19.5">
      <c r="A71" s="56">
        <v>17</v>
      </c>
      <c r="B71" s="47" t="s">
        <v>127</v>
      </c>
      <c r="C71" s="48" t="s">
        <v>182</v>
      </c>
      <c r="D71" s="48">
        <v>0</v>
      </c>
      <c r="E71" s="70">
        <v>19</v>
      </c>
      <c r="F71" s="70">
        <v>18</v>
      </c>
      <c r="G71" s="71">
        <f>SUM(E71:F71)</f>
        <v>37</v>
      </c>
      <c r="H71" s="70">
        <v>12</v>
      </c>
      <c r="I71" s="70">
        <v>11</v>
      </c>
      <c r="J71" s="70">
        <v>15</v>
      </c>
      <c r="K71" s="70">
        <v>10</v>
      </c>
      <c r="L71" s="70">
        <v>12</v>
      </c>
      <c r="M71" s="70">
        <v>6</v>
      </c>
      <c r="N71" s="71">
        <f>SUM(H71:M71)</f>
        <v>66</v>
      </c>
      <c r="O71" s="70">
        <v>0</v>
      </c>
      <c r="P71" s="70">
        <v>0</v>
      </c>
      <c r="Q71" s="70">
        <v>0</v>
      </c>
      <c r="R71" s="71">
        <f>SUM(O71:Q71)</f>
        <v>0</v>
      </c>
      <c r="S71" s="70">
        <f>G71+N71+R71</f>
        <v>103</v>
      </c>
      <c r="U71" s="55"/>
      <c r="V71" s="55"/>
      <c r="W71" s="55"/>
      <c r="X71" s="55"/>
      <c r="Y71" s="55"/>
      <c r="Z71" s="55"/>
    </row>
    <row r="72" spans="1:28" ht="19.5">
      <c r="A72" s="57"/>
      <c r="B72" s="50" t="s">
        <v>128</v>
      </c>
      <c r="C72" s="48" t="s">
        <v>183</v>
      </c>
      <c r="D72" s="48">
        <v>0</v>
      </c>
      <c r="E72" s="70">
        <v>18</v>
      </c>
      <c r="F72" s="70">
        <v>16</v>
      </c>
      <c r="G72" s="71">
        <f>SUM(E72:F72)</f>
        <v>34</v>
      </c>
      <c r="H72" s="70">
        <v>14</v>
      </c>
      <c r="I72" s="70">
        <v>12</v>
      </c>
      <c r="J72" s="70">
        <v>11</v>
      </c>
      <c r="K72" s="70">
        <v>13</v>
      </c>
      <c r="L72" s="70">
        <v>14</v>
      </c>
      <c r="M72" s="70">
        <v>8</v>
      </c>
      <c r="N72" s="71">
        <f>SUM(H72:M72)</f>
        <v>72</v>
      </c>
      <c r="O72" s="70">
        <v>0</v>
      </c>
      <c r="P72" s="70">
        <v>0</v>
      </c>
      <c r="Q72" s="70">
        <v>0</v>
      </c>
      <c r="R72" s="71">
        <f>SUM(O72:Q72)</f>
        <v>0</v>
      </c>
      <c r="S72" s="70">
        <f>G72+N72+R72</f>
        <v>106</v>
      </c>
      <c r="U72" s="55"/>
      <c r="V72" s="55"/>
      <c r="W72" s="55"/>
      <c r="X72" s="55"/>
      <c r="Y72" s="55"/>
      <c r="Z72" s="55"/>
    </row>
    <row r="73" spans="1:28" ht="19.5">
      <c r="A73" s="57"/>
      <c r="B73" s="50"/>
      <c r="C73" s="51" t="s">
        <v>3</v>
      </c>
      <c r="D73" s="48">
        <v>0</v>
      </c>
      <c r="E73" s="71">
        <f>SUM(E71:E72)</f>
        <v>37</v>
      </c>
      <c r="F73" s="71">
        <f t="shared" ref="F73:R73" si="14">SUM(F71:F72)</f>
        <v>34</v>
      </c>
      <c r="G73" s="71">
        <f t="shared" si="14"/>
        <v>71</v>
      </c>
      <c r="H73" s="71">
        <f t="shared" si="14"/>
        <v>26</v>
      </c>
      <c r="I73" s="71">
        <f t="shared" si="14"/>
        <v>23</v>
      </c>
      <c r="J73" s="71">
        <f t="shared" si="14"/>
        <v>26</v>
      </c>
      <c r="K73" s="71">
        <f t="shared" si="14"/>
        <v>23</v>
      </c>
      <c r="L73" s="71">
        <f t="shared" si="14"/>
        <v>26</v>
      </c>
      <c r="M73" s="71">
        <f t="shared" si="14"/>
        <v>14</v>
      </c>
      <c r="N73" s="71">
        <f t="shared" si="14"/>
        <v>138</v>
      </c>
      <c r="O73" s="71">
        <f t="shared" si="14"/>
        <v>0</v>
      </c>
      <c r="P73" s="71">
        <f t="shared" si="14"/>
        <v>0</v>
      </c>
      <c r="Q73" s="71">
        <f t="shared" si="14"/>
        <v>0</v>
      </c>
      <c r="R73" s="71">
        <f t="shared" si="14"/>
        <v>0</v>
      </c>
      <c r="S73" s="71">
        <f>G73+N73+R73</f>
        <v>209</v>
      </c>
    </row>
    <row r="74" spans="1:28" ht="19.5">
      <c r="A74" s="58"/>
      <c r="B74" s="52"/>
      <c r="C74" s="53" t="s">
        <v>4</v>
      </c>
      <c r="D74" s="48">
        <v>0</v>
      </c>
      <c r="E74" s="70">
        <v>1</v>
      </c>
      <c r="F74" s="70">
        <v>1</v>
      </c>
      <c r="G74" s="71">
        <f>SUM(E74:F74)</f>
        <v>2</v>
      </c>
      <c r="H74" s="70">
        <v>1</v>
      </c>
      <c r="I74" s="70">
        <v>1</v>
      </c>
      <c r="J74" s="70">
        <v>1</v>
      </c>
      <c r="K74" s="70">
        <v>1</v>
      </c>
      <c r="L74" s="70">
        <v>1</v>
      </c>
      <c r="M74" s="70">
        <v>1</v>
      </c>
      <c r="N74" s="71">
        <f>SUM(H74:M74)</f>
        <v>6</v>
      </c>
      <c r="O74" s="70">
        <v>0</v>
      </c>
      <c r="P74" s="70">
        <v>0</v>
      </c>
      <c r="Q74" s="70">
        <v>0</v>
      </c>
      <c r="R74" s="71">
        <v>0</v>
      </c>
      <c r="S74" s="70">
        <f>SUM(G74+N74+R74)</f>
        <v>8</v>
      </c>
      <c r="U74" s="54"/>
      <c r="V74" s="54"/>
      <c r="W74" s="54"/>
      <c r="X74" s="54"/>
      <c r="Y74" s="54"/>
      <c r="Z74" s="54"/>
      <c r="AA74" s="54"/>
      <c r="AB74" s="54"/>
    </row>
    <row r="75" spans="1:28" ht="19.5" hidden="1">
      <c r="A75" s="56"/>
      <c r="B75" s="47"/>
      <c r="C75" s="48"/>
      <c r="D75" s="48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U75" s="55"/>
      <c r="V75" s="55"/>
      <c r="W75" s="55"/>
      <c r="X75" s="55"/>
      <c r="Y75" s="55"/>
      <c r="Z75" s="55"/>
      <c r="AA75" s="54"/>
      <c r="AB75" s="54"/>
    </row>
    <row r="76" spans="1:28" ht="19.5" hidden="1">
      <c r="A76" s="57"/>
      <c r="B76" s="50"/>
      <c r="C76" s="48"/>
      <c r="D76" s="48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U76" s="55"/>
      <c r="V76" s="55"/>
      <c r="W76" s="55"/>
      <c r="X76" s="55"/>
      <c r="Y76" s="55"/>
      <c r="Z76" s="55"/>
      <c r="AA76" s="54"/>
      <c r="AB76" s="54"/>
    </row>
    <row r="77" spans="1:28" ht="19.5" hidden="1">
      <c r="A77" s="57"/>
      <c r="B77" s="50"/>
      <c r="C77" s="51"/>
      <c r="D77" s="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U77" s="54"/>
      <c r="V77" s="54"/>
      <c r="W77" s="54"/>
      <c r="X77" s="54"/>
      <c r="Y77" s="54"/>
      <c r="Z77" s="54"/>
      <c r="AA77" s="54"/>
      <c r="AB77" s="54"/>
    </row>
    <row r="78" spans="1:28" ht="19.5" hidden="1">
      <c r="A78" s="58"/>
      <c r="B78" s="52"/>
      <c r="C78" s="53"/>
      <c r="D78" s="48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U78" s="54"/>
      <c r="V78" s="54"/>
      <c r="W78" s="54"/>
      <c r="X78" s="54"/>
      <c r="Y78" s="54"/>
      <c r="Z78" s="54"/>
    </row>
    <row r="79" spans="1:28" ht="19.5" hidden="1">
      <c r="A79" s="56"/>
      <c r="B79" s="47"/>
      <c r="C79" s="48"/>
      <c r="D79" s="4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U79" s="55"/>
      <c r="V79" s="55"/>
      <c r="W79" s="55"/>
      <c r="X79" s="55"/>
      <c r="Y79" s="55"/>
      <c r="Z79" s="55"/>
    </row>
    <row r="80" spans="1:28" ht="19.5" hidden="1">
      <c r="A80" s="57"/>
      <c r="B80" s="50"/>
      <c r="C80" s="48"/>
      <c r="D80" s="4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U80" s="55"/>
      <c r="V80" s="55"/>
      <c r="W80" s="55"/>
      <c r="X80" s="55"/>
      <c r="Y80" s="55"/>
      <c r="Z80" s="55"/>
    </row>
    <row r="81" spans="1:27" ht="19.5" hidden="1">
      <c r="A81" s="57"/>
      <c r="B81" s="50"/>
      <c r="C81" s="51"/>
      <c r="D81" s="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27" ht="19.5" hidden="1">
      <c r="A82" s="58"/>
      <c r="B82" s="52"/>
      <c r="C82" s="53"/>
      <c r="D82" s="48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27" ht="19.5" hidden="1">
      <c r="A83" s="56"/>
      <c r="B83" s="47"/>
      <c r="C83" s="48"/>
      <c r="D83" s="48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U83" s="55"/>
      <c r="V83" s="55"/>
      <c r="W83" s="55"/>
      <c r="X83" s="55"/>
      <c r="Y83" s="55"/>
      <c r="Z83" s="55"/>
      <c r="AA83" s="54"/>
    </row>
    <row r="84" spans="1:27" ht="19.5" hidden="1">
      <c r="A84" s="57"/>
      <c r="B84" s="50"/>
      <c r="C84" s="48"/>
      <c r="D84" s="48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U84" s="55"/>
      <c r="V84" s="55"/>
      <c r="W84" s="55"/>
      <c r="X84" s="55"/>
      <c r="Y84" s="55"/>
      <c r="Z84" s="55"/>
      <c r="AA84" s="54"/>
    </row>
    <row r="85" spans="1:27" ht="19.5" hidden="1">
      <c r="A85" s="57"/>
      <c r="B85" s="50"/>
      <c r="C85" s="51"/>
      <c r="D85" s="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U85" s="54"/>
      <c r="V85" s="54"/>
      <c r="W85" s="54"/>
      <c r="X85" s="54"/>
      <c r="Y85" s="54"/>
      <c r="Z85" s="54"/>
      <c r="AA85" s="54"/>
    </row>
    <row r="86" spans="1:27" ht="19.5" hidden="1">
      <c r="A86" s="58"/>
      <c r="B86" s="52"/>
      <c r="C86" s="48"/>
      <c r="D86" s="48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U86" s="54"/>
      <c r="V86" s="54"/>
      <c r="W86" s="54"/>
      <c r="X86" s="54"/>
      <c r="Y86" s="54"/>
      <c r="Z86" s="54"/>
      <c r="AA86" s="54"/>
    </row>
    <row r="87" spans="1:27" ht="19.5" hidden="1">
      <c r="A87" s="56"/>
      <c r="B87" s="47"/>
      <c r="C87" s="48"/>
      <c r="D87" s="48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U87" s="55"/>
      <c r="V87" s="55"/>
      <c r="W87" s="55"/>
      <c r="X87" s="55"/>
      <c r="Y87" s="55"/>
      <c r="Z87" s="55"/>
      <c r="AA87" s="54"/>
    </row>
    <row r="88" spans="1:27" ht="19.5" hidden="1">
      <c r="A88" s="57"/>
      <c r="B88" s="50"/>
      <c r="C88" s="48"/>
      <c r="D88" s="48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U88" s="55"/>
      <c r="V88" s="55"/>
      <c r="W88" s="55"/>
      <c r="X88" s="55"/>
      <c r="Y88" s="55"/>
      <c r="Z88" s="55"/>
      <c r="AA88" s="54"/>
    </row>
    <row r="89" spans="1:27" ht="19.5" hidden="1">
      <c r="A89" s="57"/>
      <c r="B89" s="50"/>
      <c r="C89" s="51"/>
      <c r="D89" s="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U89" s="59"/>
      <c r="V89" s="59"/>
      <c r="W89" s="59"/>
      <c r="X89" s="59"/>
      <c r="Y89" s="59"/>
      <c r="Z89" s="59"/>
      <c r="AA89" s="54"/>
    </row>
    <row r="90" spans="1:27" ht="19.5" hidden="1">
      <c r="A90" s="58"/>
      <c r="B90" s="52"/>
      <c r="C90" s="53"/>
      <c r="D90" s="48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27" ht="19.5" hidden="1">
      <c r="A91" s="56"/>
      <c r="B91" s="47"/>
      <c r="C91" s="48"/>
      <c r="D91" s="4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U91" s="55"/>
      <c r="V91" s="55"/>
      <c r="W91" s="55"/>
      <c r="X91" s="55"/>
      <c r="Y91" s="55"/>
      <c r="Z91" s="55"/>
    </row>
    <row r="92" spans="1:27" ht="19.5" hidden="1">
      <c r="A92" s="57"/>
      <c r="B92" s="50"/>
      <c r="C92" s="48"/>
      <c r="D92" s="4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U92" s="55"/>
      <c r="V92" s="55"/>
      <c r="W92" s="55"/>
      <c r="X92" s="55"/>
      <c r="Y92" s="55"/>
      <c r="Z92" s="55"/>
    </row>
    <row r="93" spans="1:27" ht="19.5" hidden="1">
      <c r="A93" s="57"/>
      <c r="B93" s="50"/>
      <c r="C93" s="51"/>
      <c r="D93" s="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27" ht="19.5" hidden="1">
      <c r="A94" s="58"/>
      <c r="B94" s="52"/>
      <c r="C94" s="53"/>
      <c r="D94" s="48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27" ht="19.5" hidden="1">
      <c r="A95" s="56"/>
      <c r="B95" s="47"/>
      <c r="C95" s="48"/>
      <c r="D95" s="48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U95" s="55"/>
      <c r="V95" s="55"/>
      <c r="W95" s="55"/>
      <c r="X95" s="55"/>
      <c r="Y95" s="55"/>
      <c r="Z95" s="55"/>
      <c r="AA95" s="54"/>
    </row>
    <row r="96" spans="1:27" ht="19.5" hidden="1">
      <c r="A96" s="57"/>
      <c r="B96" s="50"/>
      <c r="C96" s="48"/>
      <c r="D96" s="48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U96" s="55"/>
      <c r="V96" s="55"/>
      <c r="W96" s="55"/>
      <c r="X96" s="55"/>
      <c r="Y96" s="55"/>
      <c r="Z96" s="55"/>
      <c r="AA96" s="54"/>
    </row>
    <row r="97" spans="1:27" ht="19.5" hidden="1">
      <c r="A97" s="57"/>
      <c r="B97" s="50"/>
      <c r="C97" s="51"/>
      <c r="D97" s="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U97" s="54"/>
      <c r="V97" s="54"/>
      <c r="W97" s="54"/>
      <c r="X97" s="54"/>
      <c r="Y97" s="54"/>
      <c r="Z97" s="54"/>
      <c r="AA97" s="54"/>
    </row>
    <row r="98" spans="1:27" ht="19.5" hidden="1">
      <c r="A98" s="58"/>
      <c r="B98" s="52"/>
      <c r="C98" s="53"/>
      <c r="D98" s="48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U98" s="54"/>
      <c r="V98" s="54"/>
      <c r="W98" s="54"/>
      <c r="X98" s="54"/>
      <c r="Y98" s="54"/>
      <c r="Z98" s="54"/>
      <c r="AA98" s="54"/>
    </row>
    <row r="99" spans="1:27" ht="19.5" hidden="1">
      <c r="A99" s="56"/>
      <c r="B99" s="47"/>
      <c r="C99" s="48"/>
      <c r="D99" s="48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U99" s="55"/>
      <c r="V99" s="55"/>
      <c r="W99" s="55"/>
      <c r="X99" s="55"/>
      <c r="Y99" s="55"/>
      <c r="Z99" s="55"/>
      <c r="AA99" s="54"/>
    </row>
    <row r="100" spans="1:27" ht="19.5" hidden="1">
      <c r="A100" s="57"/>
      <c r="B100" s="50"/>
      <c r="C100" s="48"/>
      <c r="D100" s="4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U100" s="55"/>
      <c r="V100" s="55"/>
      <c r="W100" s="55"/>
      <c r="X100" s="55"/>
      <c r="Y100" s="55"/>
      <c r="Z100" s="55"/>
      <c r="AA100" s="54"/>
    </row>
    <row r="101" spans="1:27" ht="19.5" hidden="1">
      <c r="A101" s="57"/>
      <c r="B101" s="50"/>
      <c r="C101" s="51"/>
      <c r="D101" s="48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1"/>
      <c r="U101" s="54"/>
      <c r="V101" s="54"/>
      <c r="W101" s="54"/>
      <c r="X101" s="54"/>
      <c r="Y101" s="54"/>
      <c r="Z101" s="54"/>
      <c r="AA101" s="54"/>
    </row>
    <row r="102" spans="1:27" ht="19.5" hidden="1">
      <c r="A102" s="58"/>
      <c r="B102" s="52"/>
      <c r="C102" s="53"/>
      <c r="D102" s="4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27" ht="19.5" hidden="1">
      <c r="A103" s="56"/>
      <c r="B103" s="47"/>
      <c r="C103" s="48"/>
      <c r="D103" s="48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U103" s="55"/>
      <c r="V103" s="55"/>
      <c r="W103" s="55"/>
      <c r="X103" s="55"/>
      <c r="Y103" s="55"/>
      <c r="Z103" s="55"/>
    </row>
    <row r="104" spans="1:27" ht="19.5" hidden="1">
      <c r="A104" s="57"/>
      <c r="B104" s="50"/>
      <c r="C104" s="48"/>
      <c r="D104" s="48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U104" s="55"/>
      <c r="V104" s="55"/>
      <c r="W104" s="55"/>
      <c r="X104" s="55"/>
      <c r="Y104" s="55"/>
      <c r="Z104" s="55"/>
    </row>
    <row r="105" spans="1:27" ht="19.5" hidden="1">
      <c r="A105" s="57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71"/>
    </row>
    <row r="106" spans="1:27" ht="19.5" hidden="1">
      <c r="A106" s="58"/>
      <c r="B106" s="52"/>
      <c r="C106" s="48"/>
      <c r="D106" s="48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U106" s="54"/>
      <c r="V106" s="54"/>
      <c r="W106" s="54"/>
      <c r="X106" s="54"/>
      <c r="Y106" s="54"/>
      <c r="Z106" s="54"/>
      <c r="AA106" s="54"/>
    </row>
    <row r="107" spans="1:27" ht="19.5" hidden="1">
      <c r="A107" s="56"/>
      <c r="B107" s="47"/>
      <c r="C107" s="48"/>
      <c r="D107" s="48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U107" s="55"/>
      <c r="V107" s="55"/>
      <c r="W107" s="55"/>
      <c r="X107" s="55"/>
      <c r="Y107" s="55"/>
      <c r="Z107" s="55"/>
      <c r="AA107" s="54"/>
    </row>
    <row r="108" spans="1:27" ht="19.5" hidden="1">
      <c r="A108" s="57"/>
      <c r="B108" s="50"/>
      <c r="C108" s="48"/>
      <c r="D108" s="48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U108" s="55"/>
      <c r="V108" s="55"/>
      <c r="W108" s="55"/>
      <c r="X108" s="55"/>
      <c r="Y108" s="55"/>
      <c r="Z108" s="55"/>
      <c r="AA108" s="54"/>
    </row>
    <row r="109" spans="1:27" ht="19.5" hidden="1">
      <c r="A109" s="57"/>
      <c r="B109" s="50"/>
      <c r="C109" s="51"/>
      <c r="D109" s="48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U109" s="54"/>
      <c r="V109" s="54"/>
      <c r="W109" s="54"/>
      <c r="X109" s="54"/>
      <c r="Y109" s="54"/>
      <c r="Z109" s="54"/>
      <c r="AA109" s="54"/>
    </row>
    <row r="110" spans="1:27" ht="19.5" hidden="1">
      <c r="A110" s="58"/>
      <c r="B110" s="52"/>
      <c r="C110" s="48"/>
      <c r="D110" s="4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U110" s="54"/>
      <c r="V110" s="54"/>
      <c r="W110" s="54"/>
      <c r="X110" s="54"/>
      <c r="Y110" s="54"/>
      <c r="Z110" s="54"/>
    </row>
    <row r="111" spans="1:27" ht="19.5" hidden="1">
      <c r="A111" s="56"/>
      <c r="B111" s="47"/>
      <c r="C111" s="48"/>
      <c r="D111" s="4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U111" s="55"/>
      <c r="V111" s="55"/>
      <c r="W111" s="55"/>
      <c r="X111" s="55"/>
      <c r="Y111" s="55"/>
      <c r="Z111" s="55"/>
    </row>
    <row r="112" spans="1:27" ht="19.5" hidden="1">
      <c r="A112" s="57"/>
      <c r="B112" s="50"/>
      <c r="C112" s="48"/>
      <c r="D112" s="48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U112" s="55"/>
      <c r="V112" s="55"/>
      <c r="W112" s="55"/>
      <c r="X112" s="55"/>
      <c r="Y112" s="55"/>
      <c r="Z112" s="55"/>
    </row>
    <row r="113" spans="1:28" ht="19.5" hidden="1">
      <c r="A113" s="57"/>
      <c r="B113" s="50"/>
      <c r="C113" s="51"/>
      <c r="D113" s="48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U113" s="59"/>
      <c r="V113" s="59"/>
      <c r="W113" s="59"/>
      <c r="X113" s="59"/>
      <c r="Y113" s="59"/>
      <c r="Z113" s="59"/>
    </row>
    <row r="114" spans="1:28" ht="19.5" hidden="1">
      <c r="A114" s="58"/>
      <c r="B114" s="52"/>
      <c r="C114" s="48"/>
      <c r="D114" s="4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</row>
    <row r="115" spans="1:28" ht="19.5" hidden="1">
      <c r="A115" s="56"/>
      <c r="B115" s="47"/>
      <c r="C115" s="48"/>
      <c r="D115" s="48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U115" s="55"/>
      <c r="V115" s="55"/>
      <c r="W115" s="55"/>
      <c r="X115" s="55"/>
      <c r="Y115" s="55"/>
      <c r="Z115" s="55"/>
      <c r="AA115" s="54"/>
      <c r="AB115" s="54"/>
    </row>
    <row r="116" spans="1:28" ht="19.5" hidden="1">
      <c r="A116" s="57"/>
      <c r="B116" s="50"/>
      <c r="C116" s="48"/>
      <c r="D116" s="4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U116" s="55"/>
      <c r="V116" s="55"/>
      <c r="W116" s="55"/>
      <c r="X116" s="55"/>
      <c r="Y116" s="55"/>
      <c r="Z116" s="55"/>
      <c r="AA116" s="54"/>
      <c r="AB116" s="54"/>
    </row>
    <row r="117" spans="1:28" ht="19.5" hidden="1">
      <c r="A117" s="57"/>
      <c r="B117" s="50"/>
      <c r="C117" s="51"/>
      <c r="D117" s="48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U117" s="54"/>
      <c r="V117" s="54"/>
      <c r="W117" s="54"/>
      <c r="X117" s="54"/>
      <c r="Y117" s="54"/>
      <c r="Z117" s="54"/>
      <c r="AA117" s="54"/>
      <c r="AB117" s="54"/>
    </row>
    <row r="118" spans="1:28" ht="19.5" hidden="1">
      <c r="A118" s="58"/>
      <c r="B118" s="52"/>
      <c r="C118" s="53"/>
      <c r="D118" s="48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U118" s="54"/>
      <c r="V118" s="54"/>
      <c r="W118" s="54"/>
      <c r="X118" s="54"/>
      <c r="Y118" s="54"/>
      <c r="Z118" s="54"/>
      <c r="AA118" s="54"/>
      <c r="AB118" s="54"/>
    </row>
    <row r="119" spans="1:28" ht="19.5" hidden="1">
      <c r="A119" s="56"/>
      <c r="B119" s="47"/>
      <c r="C119" s="48"/>
      <c r="D119" s="4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U119" s="55"/>
      <c r="V119" s="55"/>
      <c r="W119" s="55"/>
      <c r="X119" s="55"/>
      <c r="Y119" s="55"/>
      <c r="Z119" s="55"/>
      <c r="AA119" s="55"/>
      <c r="AB119" s="54"/>
    </row>
    <row r="120" spans="1:28" ht="19.5" hidden="1">
      <c r="A120" s="57"/>
      <c r="B120" s="50"/>
      <c r="C120" s="48"/>
      <c r="D120" s="48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U120" s="55"/>
      <c r="V120" s="55"/>
      <c r="W120" s="55"/>
      <c r="X120" s="55"/>
      <c r="Y120" s="55"/>
      <c r="Z120" s="55"/>
      <c r="AA120" s="55"/>
      <c r="AB120" s="54"/>
    </row>
    <row r="121" spans="1:28" ht="19.5" hidden="1">
      <c r="A121" s="57"/>
      <c r="B121" s="50"/>
      <c r="C121" s="51"/>
      <c r="D121" s="48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U121" s="54"/>
      <c r="V121" s="54"/>
      <c r="W121" s="54"/>
      <c r="X121" s="54"/>
      <c r="Y121" s="54"/>
      <c r="Z121" s="54"/>
      <c r="AA121" s="54"/>
      <c r="AB121" s="54"/>
    </row>
    <row r="122" spans="1:28" ht="19.5" hidden="1">
      <c r="A122" s="58"/>
      <c r="B122" s="52"/>
      <c r="C122" s="53"/>
      <c r="D122" s="4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1:28" ht="19.5" hidden="1">
      <c r="A123" s="56"/>
      <c r="B123" s="47"/>
      <c r="C123" s="48"/>
      <c r="D123" s="48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U123" s="55"/>
      <c r="V123" s="55"/>
      <c r="W123" s="55"/>
      <c r="X123" s="55"/>
      <c r="Y123" s="55"/>
      <c r="Z123" s="55"/>
    </row>
    <row r="124" spans="1:28" ht="19.5" hidden="1">
      <c r="A124" s="57"/>
      <c r="B124" s="50"/>
      <c r="C124" s="48"/>
      <c r="D124" s="48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U124" s="55"/>
      <c r="V124" s="55"/>
      <c r="W124" s="55"/>
      <c r="X124" s="55"/>
      <c r="Y124" s="55"/>
      <c r="Z124" s="55"/>
    </row>
    <row r="125" spans="1:28" ht="19.5" hidden="1">
      <c r="A125" s="57"/>
      <c r="B125" s="50"/>
      <c r="C125" s="51"/>
      <c r="D125" s="48"/>
      <c r="E125" s="71"/>
      <c r="F125" s="71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U125" s="54"/>
      <c r="V125" s="54"/>
      <c r="W125" s="54"/>
      <c r="X125" s="54"/>
      <c r="Y125" s="54"/>
      <c r="Z125" s="54"/>
    </row>
    <row r="126" spans="1:28" ht="19.5" hidden="1">
      <c r="A126" s="58"/>
      <c r="B126" s="52"/>
      <c r="C126" s="53"/>
      <c r="D126" s="48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28" ht="19.5" hidden="1">
      <c r="A127" s="56"/>
      <c r="B127" s="47"/>
      <c r="C127" s="48"/>
      <c r="D127" s="48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U127" s="55"/>
      <c r="V127" s="55"/>
      <c r="W127" s="55"/>
      <c r="X127" s="55"/>
      <c r="Y127" s="55"/>
      <c r="Z127" s="55"/>
      <c r="AA127" s="54"/>
    </row>
    <row r="128" spans="1:28" ht="19.5" hidden="1">
      <c r="A128" s="57"/>
      <c r="B128" s="50"/>
      <c r="C128" s="48"/>
      <c r="D128" s="4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U128" s="55"/>
      <c r="V128" s="55"/>
      <c r="W128" s="55"/>
      <c r="X128" s="55"/>
      <c r="Y128" s="55"/>
      <c r="Z128" s="55"/>
      <c r="AA128" s="54"/>
    </row>
    <row r="129" spans="1:28" ht="19.5" hidden="1">
      <c r="A129" s="57"/>
      <c r="B129" s="50"/>
      <c r="C129" s="51"/>
      <c r="D129" s="48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U129" s="54"/>
      <c r="V129" s="54"/>
      <c r="W129" s="54"/>
      <c r="X129" s="54"/>
      <c r="Y129" s="54"/>
      <c r="Z129" s="54"/>
      <c r="AA129" s="54"/>
    </row>
    <row r="130" spans="1:28" ht="19.5" hidden="1">
      <c r="A130" s="58"/>
      <c r="B130" s="52"/>
      <c r="C130" s="53"/>
      <c r="D130" s="4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U130" s="54"/>
      <c r="V130" s="54"/>
      <c r="W130" s="54"/>
      <c r="X130" s="54"/>
      <c r="Y130" s="54"/>
      <c r="Z130" s="54"/>
      <c r="AA130" s="54"/>
    </row>
    <row r="131" spans="1:28" ht="19.5" hidden="1">
      <c r="A131" s="56"/>
      <c r="B131" s="47"/>
      <c r="C131" s="48"/>
      <c r="D131" s="4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U131" s="55"/>
      <c r="V131" s="55"/>
      <c r="W131" s="55"/>
      <c r="X131" s="55"/>
      <c r="Y131" s="55"/>
      <c r="Z131" s="55"/>
      <c r="AA131" s="55"/>
    </row>
    <row r="132" spans="1:28" ht="19.5" hidden="1">
      <c r="A132" s="57"/>
      <c r="B132" s="50"/>
      <c r="C132" s="48"/>
      <c r="D132" s="4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U132" s="55"/>
      <c r="V132" s="55"/>
      <c r="W132" s="55"/>
      <c r="X132" s="55"/>
      <c r="Y132" s="55"/>
      <c r="Z132" s="55"/>
      <c r="AA132" s="55"/>
    </row>
    <row r="133" spans="1:28" ht="19.5" hidden="1">
      <c r="A133" s="57"/>
      <c r="B133" s="50"/>
      <c r="C133" s="51"/>
      <c r="D133" s="48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U133" s="54"/>
      <c r="V133" s="54"/>
      <c r="W133" s="54"/>
      <c r="X133" s="54"/>
      <c r="Y133" s="54"/>
      <c r="Z133" s="54"/>
      <c r="AA133" s="54"/>
    </row>
    <row r="134" spans="1:28" ht="19.5" hidden="1">
      <c r="A134" s="58"/>
      <c r="B134" s="52"/>
      <c r="C134" s="53"/>
      <c r="D134" s="4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U134" s="54"/>
      <c r="V134" s="54"/>
      <c r="W134" s="54"/>
      <c r="X134" s="54"/>
      <c r="Y134" s="54"/>
      <c r="Z134" s="54"/>
      <c r="AA134" s="54"/>
    </row>
    <row r="135" spans="1:28" ht="19.5" hidden="1">
      <c r="A135" s="56"/>
      <c r="B135" s="47"/>
      <c r="C135" s="48"/>
      <c r="D135" s="4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U135" s="55"/>
      <c r="V135" s="55"/>
      <c r="W135" s="55"/>
      <c r="X135" s="55"/>
      <c r="Y135" s="55"/>
      <c r="Z135" s="55"/>
      <c r="AA135" s="54"/>
    </row>
    <row r="136" spans="1:28" ht="19.5" hidden="1">
      <c r="A136" s="57"/>
      <c r="B136" s="50"/>
      <c r="C136" s="48"/>
      <c r="D136" s="4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U136" s="55"/>
      <c r="V136" s="55"/>
      <c r="W136" s="55"/>
      <c r="X136" s="55"/>
      <c r="Y136" s="55"/>
      <c r="Z136" s="55"/>
      <c r="AA136" s="54"/>
    </row>
    <row r="137" spans="1:28" ht="19.5" hidden="1">
      <c r="A137" s="57"/>
      <c r="B137" s="50"/>
      <c r="C137" s="51"/>
      <c r="D137" s="48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U137" s="54"/>
      <c r="V137" s="54"/>
      <c r="W137" s="54"/>
      <c r="X137" s="54"/>
      <c r="Y137" s="54"/>
      <c r="Z137" s="54"/>
      <c r="AA137" s="54"/>
    </row>
    <row r="138" spans="1:28" ht="19.5" hidden="1">
      <c r="A138" s="58"/>
      <c r="B138" s="52"/>
      <c r="C138" s="48"/>
      <c r="D138" s="4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 hidden="1">
      <c r="A139" s="56"/>
      <c r="B139" s="47"/>
      <c r="C139" s="48"/>
      <c r="D139" s="4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 hidden="1">
      <c r="A140" s="57"/>
      <c r="B140" s="50"/>
      <c r="C140" s="48"/>
      <c r="D140" s="4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 hidden="1">
      <c r="A141" s="57"/>
      <c r="B141" s="50"/>
      <c r="C141" s="51"/>
      <c r="D141" s="48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 hidden="1">
      <c r="A142" s="58"/>
      <c r="B142" s="52"/>
      <c r="C142" s="53"/>
      <c r="D142" s="4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U142" s="65"/>
      <c r="V142" s="65"/>
      <c r="W142" s="65"/>
      <c r="X142" s="65"/>
      <c r="Y142" s="65"/>
      <c r="Z142" s="65"/>
      <c r="AA142" s="65"/>
      <c r="AB142" s="65"/>
    </row>
    <row r="143" spans="1:28" ht="19.5" hidden="1">
      <c r="A143" s="56"/>
      <c r="B143" s="47"/>
      <c r="C143" s="48"/>
      <c r="D143" s="4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U143" s="55"/>
      <c r="V143" s="55"/>
      <c r="W143" s="55"/>
      <c r="X143" s="55"/>
      <c r="Y143" s="55"/>
      <c r="Z143" s="55"/>
      <c r="AA143" s="54"/>
      <c r="AB143" s="54"/>
    </row>
    <row r="144" spans="1:28" ht="19.5" hidden="1">
      <c r="A144" s="57"/>
      <c r="B144" s="50"/>
      <c r="C144" s="48"/>
      <c r="D144" s="4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U144" s="55"/>
      <c r="V144" s="55"/>
      <c r="W144" s="55"/>
      <c r="X144" s="55"/>
      <c r="Y144" s="55"/>
      <c r="Z144" s="55"/>
      <c r="AA144" s="54"/>
      <c r="AB144" s="54"/>
    </row>
    <row r="145" spans="1:28" ht="19.5" hidden="1">
      <c r="A145" s="57"/>
      <c r="B145" s="50"/>
      <c r="C145" s="51"/>
      <c r="D145" s="48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U145" s="54"/>
      <c r="V145" s="54"/>
      <c r="W145" s="54"/>
      <c r="X145" s="54"/>
      <c r="Y145" s="54"/>
      <c r="Z145" s="54"/>
      <c r="AA145" s="54"/>
      <c r="AB145" s="54"/>
    </row>
    <row r="146" spans="1:28" ht="19.5" hidden="1">
      <c r="A146" s="58"/>
      <c r="B146" s="52"/>
      <c r="C146" s="53"/>
      <c r="D146" s="4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U146" s="54"/>
      <c r="V146" s="54"/>
      <c r="W146" s="54"/>
      <c r="X146" s="54"/>
      <c r="Y146" s="54"/>
      <c r="Z146" s="54"/>
      <c r="AA146" s="54"/>
      <c r="AB146" s="54"/>
    </row>
    <row r="147" spans="1:28" ht="19.5" hidden="1">
      <c r="A147" s="56"/>
      <c r="B147" s="47"/>
      <c r="C147" s="48"/>
      <c r="D147" s="4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U147" s="55"/>
      <c r="V147" s="55"/>
      <c r="W147" s="55"/>
      <c r="X147" s="55"/>
      <c r="Y147" s="55"/>
      <c r="Z147" s="55"/>
      <c r="AA147" s="54"/>
    </row>
    <row r="148" spans="1:28" ht="19.5" hidden="1">
      <c r="A148" s="57"/>
      <c r="B148" s="50"/>
      <c r="C148" s="48"/>
      <c r="D148" s="4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U148" s="55"/>
      <c r="V148" s="55"/>
      <c r="W148" s="55"/>
      <c r="X148" s="55"/>
      <c r="Y148" s="55"/>
      <c r="Z148" s="55"/>
      <c r="AA148" s="54"/>
    </row>
    <row r="149" spans="1:28" ht="19.5" hidden="1">
      <c r="A149" s="57"/>
      <c r="B149" s="50"/>
      <c r="C149" s="51"/>
      <c r="D149" s="48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U149" s="54"/>
      <c r="V149" s="54"/>
      <c r="W149" s="54"/>
      <c r="X149" s="54"/>
      <c r="Y149" s="54"/>
      <c r="Z149" s="54"/>
      <c r="AA149" s="54"/>
    </row>
    <row r="150" spans="1:28" ht="19.5" hidden="1">
      <c r="A150" s="58"/>
      <c r="B150" s="52"/>
      <c r="C150" s="53"/>
      <c r="D150" s="4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28" ht="19.5" hidden="1">
      <c r="A151" s="56"/>
      <c r="B151" s="47"/>
      <c r="C151" s="48"/>
      <c r="D151" s="4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U151" s="55"/>
      <c r="V151" s="55"/>
      <c r="W151" s="55"/>
      <c r="X151" s="55"/>
      <c r="Y151" s="55"/>
      <c r="Z151" s="55"/>
    </row>
    <row r="152" spans="1:28" ht="19.5" hidden="1">
      <c r="A152" s="57"/>
      <c r="B152" s="50"/>
      <c r="C152" s="48"/>
      <c r="D152" s="4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U152" s="55"/>
      <c r="V152" s="55"/>
      <c r="W152" s="55"/>
      <c r="X152" s="55"/>
      <c r="Y152" s="55"/>
      <c r="Z152" s="55"/>
    </row>
    <row r="153" spans="1:28" ht="19.5" hidden="1">
      <c r="A153" s="57"/>
      <c r="B153" s="50"/>
      <c r="C153" s="51"/>
      <c r="D153" s="48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U153" s="54"/>
      <c r="V153" s="54"/>
      <c r="W153" s="54"/>
      <c r="X153" s="54"/>
      <c r="Y153" s="54"/>
      <c r="Z153" s="54"/>
    </row>
    <row r="154" spans="1:28" ht="19.5" hidden="1">
      <c r="A154" s="58"/>
      <c r="B154" s="52"/>
      <c r="C154" s="53"/>
      <c r="D154" s="4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U154" s="54"/>
      <c r="V154" s="54"/>
      <c r="W154" s="54"/>
      <c r="X154" s="54"/>
      <c r="Y154" s="54"/>
      <c r="Z154" s="54"/>
    </row>
    <row r="155" spans="1:28" ht="19.5" hidden="1">
      <c r="A155" s="56"/>
      <c r="B155" s="47"/>
      <c r="C155" s="48"/>
      <c r="D155" s="4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U155" s="55"/>
      <c r="V155" s="55"/>
      <c r="W155" s="55"/>
      <c r="X155" s="55"/>
      <c r="Y155" s="55"/>
      <c r="Z155" s="55"/>
    </row>
    <row r="156" spans="1:28" ht="19.5" hidden="1">
      <c r="A156" s="57"/>
      <c r="B156" s="50"/>
      <c r="C156" s="48"/>
      <c r="D156" s="4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U156" s="55"/>
      <c r="V156" s="55"/>
      <c r="W156" s="55"/>
      <c r="X156" s="55"/>
      <c r="Y156" s="55"/>
      <c r="Z156" s="55"/>
    </row>
    <row r="157" spans="1:28" ht="19.5" hidden="1">
      <c r="A157" s="57"/>
      <c r="B157" s="50"/>
      <c r="C157" s="51"/>
      <c r="D157" s="48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U157" s="54"/>
      <c r="V157" s="54"/>
      <c r="W157" s="54"/>
      <c r="X157" s="54"/>
      <c r="Y157" s="54"/>
      <c r="Z157" s="54"/>
    </row>
    <row r="158" spans="1:28" ht="19.5" hidden="1">
      <c r="A158" s="58"/>
      <c r="B158" s="52"/>
      <c r="C158" s="53"/>
      <c r="D158" s="4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</row>
    <row r="159" spans="1:28" ht="19.5" hidden="1">
      <c r="A159" s="56"/>
      <c r="B159" s="47"/>
      <c r="C159" s="48"/>
      <c r="D159" s="4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U159" s="55"/>
      <c r="V159" s="55"/>
      <c r="W159" s="55"/>
      <c r="X159" s="55"/>
      <c r="Y159" s="55"/>
      <c r="Z159" s="55"/>
    </row>
    <row r="160" spans="1:28" ht="19.5" hidden="1">
      <c r="A160" s="57"/>
      <c r="B160" s="50"/>
      <c r="C160" s="48"/>
      <c r="D160" s="4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U160" s="55"/>
      <c r="V160" s="55"/>
      <c r="W160" s="55"/>
      <c r="X160" s="55"/>
      <c r="Y160" s="55"/>
      <c r="Z160" s="55"/>
    </row>
    <row r="161" spans="1:28" ht="19.5" hidden="1">
      <c r="A161" s="57"/>
      <c r="B161" s="50"/>
      <c r="C161" s="51"/>
      <c r="D161" s="48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1:28" ht="19.5" hidden="1">
      <c r="A162" s="58"/>
      <c r="B162" s="52"/>
      <c r="C162" s="53"/>
      <c r="D162" s="4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</row>
    <row r="163" spans="1:28" ht="19.5" hidden="1">
      <c r="A163" s="56"/>
      <c r="B163" s="47"/>
      <c r="C163" s="48"/>
      <c r="D163" s="4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U163" s="55"/>
      <c r="V163" s="55"/>
      <c r="W163" s="55"/>
      <c r="X163" s="55"/>
      <c r="Y163" s="55"/>
      <c r="Z163" s="55"/>
      <c r="AA163" s="54"/>
    </row>
    <row r="164" spans="1:28" ht="19.5" hidden="1">
      <c r="A164" s="57"/>
      <c r="B164" s="50"/>
      <c r="C164" s="48"/>
      <c r="D164" s="4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U164" s="55"/>
      <c r="V164" s="55"/>
      <c r="W164" s="55"/>
      <c r="X164" s="55"/>
      <c r="Y164" s="55"/>
      <c r="Z164" s="55"/>
      <c r="AA164" s="54"/>
    </row>
    <row r="165" spans="1:28" ht="19.5" hidden="1">
      <c r="A165" s="57"/>
      <c r="B165" s="50"/>
      <c r="C165" s="51"/>
      <c r="D165" s="48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71"/>
      <c r="U165" s="54"/>
      <c r="V165" s="54"/>
      <c r="W165" s="54"/>
      <c r="X165" s="54"/>
      <c r="Y165" s="54"/>
      <c r="Z165" s="54"/>
      <c r="AA165" s="54"/>
    </row>
    <row r="166" spans="1:28" ht="19.5" hidden="1">
      <c r="A166" s="58"/>
      <c r="B166" s="52"/>
      <c r="C166" s="48"/>
      <c r="D166" s="4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U166" s="54"/>
      <c r="V166" s="54"/>
      <c r="W166" s="54"/>
      <c r="X166" s="54"/>
      <c r="Y166" s="54"/>
      <c r="Z166" s="54"/>
      <c r="AA166" s="54"/>
      <c r="AB166" s="54"/>
    </row>
    <row r="167" spans="1:28" ht="19.5" hidden="1">
      <c r="A167" s="56"/>
      <c r="B167" s="47"/>
      <c r="C167" s="48"/>
      <c r="D167" s="4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U167" s="55"/>
      <c r="V167" s="55"/>
      <c r="W167" s="55"/>
      <c r="X167" s="55"/>
      <c r="Y167" s="55"/>
      <c r="Z167" s="55"/>
      <c r="AA167" s="54"/>
      <c r="AB167" s="54"/>
    </row>
    <row r="168" spans="1:28" ht="19.5" hidden="1">
      <c r="A168" s="57"/>
      <c r="B168" s="50"/>
      <c r="C168" s="48"/>
      <c r="D168" s="4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U168" s="55"/>
      <c r="V168" s="55"/>
      <c r="W168" s="55"/>
      <c r="X168" s="55"/>
      <c r="Y168" s="55"/>
      <c r="Z168" s="55"/>
      <c r="AA168" s="54"/>
      <c r="AB168" s="54"/>
    </row>
    <row r="169" spans="1:28" ht="19.5" hidden="1">
      <c r="A169" s="57"/>
      <c r="B169" s="50"/>
      <c r="C169" s="51"/>
      <c r="D169" s="48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U169" s="54"/>
      <c r="V169" s="54"/>
      <c r="W169" s="54"/>
      <c r="X169" s="54"/>
      <c r="Y169" s="54"/>
      <c r="Z169" s="54"/>
      <c r="AA169" s="54"/>
      <c r="AB169" s="54"/>
    </row>
    <row r="170" spans="1:28" ht="19.5" hidden="1">
      <c r="A170" s="58"/>
      <c r="B170" s="52"/>
      <c r="C170" s="53"/>
      <c r="D170" s="4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U170" s="54"/>
      <c r="V170" s="54"/>
      <c r="W170" s="54"/>
      <c r="X170" s="54"/>
      <c r="Y170" s="54"/>
      <c r="Z170" s="54"/>
      <c r="AA170" s="54"/>
    </row>
    <row r="171" spans="1:28" ht="19.5" hidden="1">
      <c r="A171" s="56"/>
      <c r="B171" s="47"/>
      <c r="C171" s="48"/>
      <c r="D171" s="4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U171" s="55"/>
      <c r="V171" s="55"/>
      <c r="W171" s="55"/>
      <c r="X171" s="55"/>
      <c r="Y171" s="55"/>
      <c r="Z171" s="55"/>
      <c r="AA171" s="54"/>
    </row>
    <row r="172" spans="1:28" ht="19.5" hidden="1">
      <c r="A172" s="57"/>
      <c r="B172" s="50"/>
      <c r="C172" s="48"/>
      <c r="D172" s="4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U172" s="55"/>
      <c r="V172" s="55"/>
      <c r="W172" s="55"/>
      <c r="X172" s="55"/>
      <c r="Y172" s="55"/>
      <c r="Z172" s="55"/>
      <c r="AA172" s="54"/>
    </row>
    <row r="173" spans="1:28" ht="19.5" hidden="1">
      <c r="A173" s="57"/>
      <c r="B173" s="50"/>
      <c r="C173" s="51"/>
      <c r="D173" s="48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U173" s="54"/>
      <c r="V173" s="54"/>
      <c r="W173" s="54"/>
      <c r="X173" s="54"/>
      <c r="Y173" s="54"/>
      <c r="Z173" s="54"/>
      <c r="AA173" s="54"/>
    </row>
    <row r="174" spans="1:28" ht="19.5" hidden="1">
      <c r="A174" s="58"/>
      <c r="B174" s="52"/>
      <c r="C174" s="53"/>
      <c r="D174" s="4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U174" s="54"/>
      <c r="V174" s="54"/>
      <c r="W174" s="54"/>
      <c r="X174" s="54"/>
      <c r="Y174" s="54"/>
      <c r="Z174" s="54"/>
      <c r="AA174" s="54"/>
      <c r="AB174" s="54"/>
    </row>
    <row r="175" spans="1:28" ht="19.5" hidden="1">
      <c r="A175" s="56"/>
      <c r="B175" s="47"/>
      <c r="C175" s="48"/>
      <c r="D175" s="4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U175" s="55"/>
      <c r="V175" s="55"/>
      <c r="W175" s="55"/>
      <c r="X175" s="55"/>
      <c r="Y175" s="55"/>
      <c r="Z175" s="55"/>
      <c r="AA175" s="54"/>
      <c r="AB175" s="54"/>
    </row>
    <row r="176" spans="1:28" ht="19.5" hidden="1">
      <c r="A176" s="57"/>
      <c r="B176" s="50"/>
      <c r="C176" s="48"/>
      <c r="D176" s="4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U176" s="55"/>
      <c r="V176" s="55"/>
      <c r="W176" s="55"/>
      <c r="X176" s="55"/>
      <c r="Y176" s="55"/>
      <c r="Z176" s="55"/>
      <c r="AA176" s="54"/>
      <c r="AB176" s="54"/>
    </row>
    <row r="177" spans="1:28" ht="19.5" hidden="1">
      <c r="A177" s="57"/>
      <c r="B177" s="50"/>
      <c r="C177" s="51"/>
      <c r="D177" s="48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U177" s="54"/>
      <c r="V177" s="54"/>
      <c r="W177" s="54"/>
      <c r="X177" s="54"/>
      <c r="Y177" s="54"/>
      <c r="Z177" s="54"/>
      <c r="AA177" s="54"/>
      <c r="AB177" s="54"/>
    </row>
    <row r="178" spans="1:28" ht="19.5" hidden="1">
      <c r="A178" s="58"/>
      <c r="B178" s="52"/>
      <c r="C178" s="53"/>
      <c r="D178" s="4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U178" s="54"/>
      <c r="V178" s="54"/>
      <c r="W178" s="54"/>
      <c r="X178" s="54"/>
      <c r="Y178" s="54"/>
      <c r="Z178" s="54"/>
      <c r="AA178" s="54"/>
      <c r="AB178" s="54"/>
    </row>
    <row r="179" spans="1:28" ht="19.5" hidden="1">
      <c r="A179" s="56"/>
      <c r="B179" s="47"/>
      <c r="C179" s="48"/>
      <c r="D179" s="4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U179" s="55"/>
      <c r="V179" s="55"/>
      <c r="W179" s="55"/>
      <c r="X179" s="55"/>
      <c r="Y179" s="55"/>
      <c r="Z179" s="55"/>
      <c r="AA179" s="54"/>
      <c r="AB179" s="54"/>
    </row>
    <row r="180" spans="1:28" ht="19.5" hidden="1">
      <c r="A180" s="57"/>
      <c r="B180" s="50"/>
      <c r="C180" s="48"/>
      <c r="D180" s="4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U180" s="55"/>
      <c r="V180" s="55"/>
      <c r="W180" s="55"/>
      <c r="X180" s="55"/>
      <c r="Y180" s="55"/>
      <c r="Z180" s="55"/>
      <c r="AA180" s="54"/>
      <c r="AB180" s="54"/>
    </row>
    <row r="181" spans="1:28" ht="19.5" hidden="1">
      <c r="A181" s="57"/>
      <c r="B181" s="50"/>
      <c r="C181" s="51"/>
      <c r="D181" s="48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U181" s="54"/>
      <c r="V181" s="54"/>
      <c r="W181" s="54"/>
      <c r="X181" s="54"/>
      <c r="Y181" s="54"/>
      <c r="Z181" s="54"/>
      <c r="AA181" s="54"/>
      <c r="AB181" s="54"/>
    </row>
    <row r="182" spans="1:28" ht="19.5" hidden="1">
      <c r="A182" s="58"/>
      <c r="B182" s="52"/>
      <c r="C182" s="53"/>
      <c r="D182" s="4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U182" s="54"/>
      <c r="V182" s="54"/>
      <c r="W182" s="54"/>
      <c r="X182" s="54"/>
      <c r="Y182" s="54"/>
      <c r="Z182" s="54"/>
      <c r="AA182" s="54"/>
      <c r="AB182" s="54"/>
    </row>
    <row r="183" spans="1:28" ht="19.5" hidden="1">
      <c r="A183" s="56"/>
      <c r="B183" s="47"/>
      <c r="C183" s="48"/>
      <c r="D183" s="4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U183" s="55"/>
      <c r="V183" s="55"/>
      <c r="W183" s="55"/>
      <c r="X183" s="55"/>
      <c r="Y183" s="55"/>
      <c r="Z183" s="55"/>
      <c r="AA183" s="54"/>
      <c r="AB183" s="54"/>
    </row>
    <row r="184" spans="1:28" ht="19.5" hidden="1">
      <c r="A184" s="57"/>
      <c r="B184" s="50"/>
      <c r="C184" s="48"/>
      <c r="D184" s="4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U184" s="55"/>
      <c r="V184" s="55"/>
      <c r="W184" s="55"/>
      <c r="X184" s="55"/>
      <c r="Y184" s="55"/>
      <c r="Z184" s="55"/>
      <c r="AA184" s="54"/>
      <c r="AB184" s="54"/>
    </row>
    <row r="185" spans="1:28" ht="19.5" hidden="1">
      <c r="A185" s="57"/>
      <c r="B185" s="50"/>
      <c r="C185" s="51"/>
      <c r="D185" s="48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U185" s="54"/>
      <c r="V185" s="54"/>
      <c r="W185" s="54"/>
      <c r="X185" s="54"/>
      <c r="Y185" s="54"/>
      <c r="Z185" s="54"/>
      <c r="AA185" s="54"/>
      <c r="AB185" s="54"/>
    </row>
    <row r="186" spans="1:28" ht="19.5" hidden="1">
      <c r="A186" s="58"/>
      <c r="B186" s="52"/>
      <c r="C186" s="53"/>
      <c r="D186" s="4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U186" s="54"/>
      <c r="V186" s="54"/>
      <c r="W186" s="54"/>
      <c r="X186" s="54"/>
      <c r="Y186" s="54"/>
      <c r="Z186" s="54"/>
      <c r="AA186" s="54"/>
      <c r="AB186" s="54"/>
    </row>
    <row r="187" spans="1:28" ht="19.5" hidden="1">
      <c r="A187" s="56"/>
      <c r="B187" s="47"/>
      <c r="C187" s="48"/>
      <c r="D187" s="4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U187" s="55"/>
      <c r="V187" s="55"/>
      <c r="W187" s="55"/>
      <c r="X187" s="55"/>
      <c r="Y187" s="55"/>
      <c r="Z187" s="55"/>
      <c r="AA187" s="54"/>
      <c r="AB187" s="54"/>
    </row>
    <row r="188" spans="1:28" ht="19.5" hidden="1">
      <c r="A188" s="57"/>
      <c r="B188" s="50"/>
      <c r="C188" s="48"/>
      <c r="D188" s="4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U188" s="55"/>
      <c r="V188" s="55"/>
      <c r="W188" s="55"/>
      <c r="X188" s="55"/>
      <c r="Y188" s="55"/>
      <c r="Z188" s="55"/>
      <c r="AA188" s="54"/>
      <c r="AB188" s="54"/>
    </row>
    <row r="189" spans="1:28" ht="19.5" hidden="1">
      <c r="A189" s="57"/>
      <c r="B189" s="50"/>
      <c r="C189" s="51"/>
      <c r="D189" s="4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0"/>
      <c r="S189" s="71"/>
      <c r="U189" s="54"/>
      <c r="V189" s="54"/>
      <c r="W189" s="54"/>
      <c r="X189" s="54"/>
      <c r="Y189" s="54"/>
      <c r="Z189" s="54"/>
      <c r="AA189" s="54"/>
      <c r="AB189" s="54"/>
    </row>
    <row r="190" spans="1:28" ht="19.5" hidden="1">
      <c r="A190" s="58"/>
      <c r="B190" s="52"/>
      <c r="C190" s="53"/>
      <c r="D190" s="4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U190" s="54"/>
      <c r="V190" s="54"/>
      <c r="W190" s="54"/>
      <c r="X190" s="54"/>
      <c r="Y190" s="54"/>
      <c r="Z190" s="54"/>
      <c r="AA190" s="54"/>
    </row>
    <row r="191" spans="1:28" ht="19.5" hidden="1">
      <c r="A191" s="56"/>
      <c r="B191" s="47"/>
      <c r="C191" s="48"/>
      <c r="D191" s="4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U191" s="55"/>
      <c r="V191" s="55"/>
      <c r="W191" s="55"/>
      <c r="X191" s="55"/>
      <c r="Y191" s="55"/>
      <c r="Z191" s="55"/>
      <c r="AA191" s="54"/>
    </row>
    <row r="192" spans="1:28" ht="19.5" hidden="1">
      <c r="A192" s="57"/>
      <c r="B192" s="50"/>
      <c r="C192" s="48"/>
      <c r="D192" s="4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U192" s="55"/>
      <c r="V192" s="55"/>
      <c r="W192" s="55"/>
      <c r="X192" s="55"/>
      <c r="Y192" s="55"/>
      <c r="Z192" s="55"/>
      <c r="AA192" s="54"/>
    </row>
    <row r="193" spans="1:28" ht="19.5" hidden="1">
      <c r="A193" s="57"/>
      <c r="B193" s="50"/>
      <c r="C193" s="51"/>
      <c r="D193" s="4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U193" s="54"/>
      <c r="V193" s="54"/>
      <c r="W193" s="54"/>
      <c r="X193" s="54"/>
      <c r="Y193" s="54"/>
      <c r="Z193" s="54"/>
      <c r="AA193" s="54"/>
    </row>
    <row r="194" spans="1:28" ht="19.5" hidden="1">
      <c r="A194" s="58"/>
      <c r="B194" s="52"/>
      <c r="C194" s="53"/>
      <c r="D194" s="4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U194" s="54"/>
      <c r="V194" s="54"/>
      <c r="W194" s="54"/>
      <c r="X194" s="54"/>
      <c r="Y194" s="54"/>
      <c r="Z194" s="54"/>
      <c r="AA194" s="54"/>
    </row>
    <row r="195" spans="1:28" ht="19.5" hidden="1">
      <c r="A195" s="56"/>
      <c r="B195" s="47"/>
      <c r="C195" s="48"/>
      <c r="D195" s="4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U195" s="55"/>
      <c r="V195" s="55"/>
      <c r="W195" s="55"/>
      <c r="X195" s="55"/>
      <c r="Y195" s="55"/>
      <c r="Z195" s="55"/>
      <c r="AA195" s="54"/>
    </row>
    <row r="196" spans="1:28" ht="19.5" hidden="1">
      <c r="A196" s="57"/>
      <c r="B196" s="50"/>
      <c r="C196" s="48"/>
      <c r="D196" s="4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U196" s="55"/>
      <c r="V196" s="55"/>
      <c r="W196" s="55"/>
      <c r="X196" s="55"/>
      <c r="Y196" s="55"/>
      <c r="Z196" s="55"/>
      <c r="AA196" s="54"/>
    </row>
    <row r="197" spans="1:28" ht="19.5" hidden="1">
      <c r="A197" s="57"/>
      <c r="B197" s="50"/>
      <c r="C197" s="51"/>
      <c r="D197" s="4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U197" s="54"/>
      <c r="V197" s="54"/>
      <c r="W197" s="54"/>
      <c r="X197" s="54"/>
      <c r="Y197" s="54"/>
      <c r="Z197" s="54"/>
      <c r="AA197" s="54"/>
    </row>
    <row r="198" spans="1:28" ht="19.5" hidden="1">
      <c r="A198" s="58"/>
      <c r="B198" s="52"/>
      <c r="C198" s="53"/>
      <c r="D198" s="4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U198" s="54"/>
      <c r="V198" s="54"/>
      <c r="W198" s="54"/>
      <c r="X198" s="54"/>
      <c r="Y198" s="54"/>
      <c r="Z198" s="54"/>
      <c r="AA198" s="54"/>
      <c r="AB198" s="54"/>
    </row>
    <row r="199" spans="1:28" ht="19.5" hidden="1">
      <c r="A199" s="56"/>
      <c r="B199" s="47"/>
      <c r="C199" s="48"/>
      <c r="D199" s="4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U199" s="55"/>
      <c r="V199" s="55"/>
      <c r="W199" s="55"/>
      <c r="X199" s="55"/>
      <c r="Y199" s="55"/>
      <c r="Z199" s="55"/>
      <c r="AA199" s="54"/>
      <c r="AB199" s="54"/>
    </row>
    <row r="200" spans="1:28" ht="19.5" hidden="1">
      <c r="A200" s="57"/>
      <c r="B200" s="50"/>
      <c r="C200" s="48"/>
      <c r="D200" s="4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U200" s="55"/>
      <c r="V200" s="55"/>
      <c r="W200" s="55"/>
      <c r="X200" s="55"/>
      <c r="Y200" s="55"/>
      <c r="Z200" s="55"/>
      <c r="AA200" s="54"/>
      <c r="AB200" s="54"/>
    </row>
    <row r="201" spans="1:28" ht="19.5" hidden="1">
      <c r="A201" s="57"/>
      <c r="B201" s="50"/>
      <c r="C201" s="51"/>
      <c r="D201" s="4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U201" s="54"/>
      <c r="V201" s="54"/>
      <c r="W201" s="54"/>
      <c r="X201" s="54"/>
      <c r="Y201" s="54"/>
      <c r="Z201" s="54"/>
      <c r="AA201" s="54"/>
      <c r="AB201" s="54"/>
    </row>
    <row r="202" spans="1:28" ht="19.5" hidden="1">
      <c r="A202" s="58"/>
      <c r="B202" s="52"/>
      <c r="C202" s="53"/>
      <c r="D202" s="4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U202" s="54"/>
      <c r="V202" s="54"/>
      <c r="W202" s="54"/>
      <c r="X202" s="54"/>
      <c r="Y202" s="54"/>
      <c r="Z202" s="54"/>
      <c r="AA202" s="54"/>
    </row>
    <row r="203" spans="1:28" ht="19.5" hidden="1">
      <c r="A203" s="56"/>
      <c r="B203" s="47"/>
      <c r="C203" s="48"/>
      <c r="D203" s="4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U203" s="55"/>
      <c r="V203" s="55"/>
      <c r="W203" s="55"/>
      <c r="X203" s="55"/>
      <c r="Y203" s="55"/>
      <c r="Z203" s="55"/>
      <c r="AA203" s="54"/>
    </row>
    <row r="204" spans="1:28" ht="19.5" hidden="1">
      <c r="A204" s="57"/>
      <c r="B204" s="50"/>
      <c r="C204" s="48"/>
      <c r="D204" s="4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U204" s="55"/>
      <c r="V204" s="55"/>
      <c r="W204" s="55"/>
      <c r="X204" s="55"/>
      <c r="Y204" s="55"/>
      <c r="Z204" s="55"/>
      <c r="AA204" s="54"/>
    </row>
    <row r="205" spans="1:28" ht="19.5" hidden="1">
      <c r="A205" s="57"/>
      <c r="B205" s="50"/>
      <c r="C205" s="51"/>
      <c r="D205" s="4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U205" s="54"/>
      <c r="V205" s="54"/>
      <c r="W205" s="54"/>
      <c r="X205" s="54"/>
      <c r="Y205" s="54"/>
      <c r="Z205" s="54"/>
      <c r="AA205" s="54"/>
    </row>
    <row r="206" spans="1:28" ht="19.5" hidden="1">
      <c r="A206" s="58"/>
      <c r="B206" s="52"/>
      <c r="C206" s="53"/>
      <c r="D206" s="4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U206" s="54"/>
      <c r="V206" s="54"/>
      <c r="W206" s="54"/>
      <c r="X206" s="54"/>
      <c r="Y206" s="54"/>
      <c r="Z206" s="54"/>
      <c r="AA206" s="54"/>
    </row>
    <row r="207" spans="1:28" ht="19.5" hidden="1">
      <c r="A207" s="56"/>
      <c r="B207" s="47"/>
      <c r="C207" s="48"/>
      <c r="D207" s="4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U207" s="55"/>
      <c r="V207" s="55"/>
      <c r="W207" s="55"/>
      <c r="X207" s="55"/>
      <c r="Y207" s="55"/>
      <c r="Z207" s="55"/>
      <c r="AA207" s="54"/>
    </row>
    <row r="208" spans="1:28" ht="19.5" hidden="1">
      <c r="A208" s="57"/>
      <c r="B208" s="50"/>
      <c r="C208" s="48"/>
      <c r="D208" s="4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U208" s="55"/>
      <c r="V208" s="55"/>
      <c r="W208" s="55"/>
      <c r="X208" s="55"/>
      <c r="Y208" s="55"/>
      <c r="Z208" s="55"/>
      <c r="AA208" s="54"/>
    </row>
    <row r="209" spans="1:27" ht="19.5" hidden="1">
      <c r="A209" s="57"/>
      <c r="B209" s="50"/>
      <c r="C209" s="51"/>
      <c r="D209" s="4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U209" s="54"/>
      <c r="V209" s="54"/>
      <c r="W209" s="54"/>
      <c r="X209" s="54"/>
      <c r="Y209" s="54"/>
      <c r="Z209" s="54"/>
      <c r="AA209" s="54"/>
    </row>
    <row r="210" spans="1:27" ht="19.5" hidden="1">
      <c r="A210" s="58"/>
      <c r="B210" s="52"/>
      <c r="C210" s="53"/>
      <c r="D210" s="4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</row>
    <row r="211" spans="1:27" ht="19.5" hidden="1">
      <c r="A211" s="56"/>
      <c r="B211" s="47"/>
      <c r="C211" s="48"/>
      <c r="D211" s="4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U211" s="55"/>
      <c r="V211" s="55"/>
      <c r="W211" s="55"/>
      <c r="X211" s="55"/>
      <c r="Y211" s="55"/>
      <c r="Z211" s="55"/>
      <c r="AA211" s="54"/>
    </row>
    <row r="212" spans="1:27" ht="19.5" hidden="1">
      <c r="A212" s="57"/>
      <c r="B212" s="50"/>
      <c r="C212" s="48"/>
      <c r="D212" s="4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U212" s="55"/>
      <c r="V212" s="55"/>
      <c r="W212" s="55"/>
      <c r="X212" s="55"/>
      <c r="Y212" s="55"/>
      <c r="Z212" s="55"/>
      <c r="AA212" s="54"/>
    </row>
    <row r="213" spans="1:27" ht="19.5" hidden="1">
      <c r="A213" s="57"/>
      <c r="B213" s="50"/>
      <c r="C213" s="51"/>
      <c r="D213" s="4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U213" s="54"/>
      <c r="V213" s="54"/>
      <c r="W213" s="54"/>
      <c r="X213" s="54"/>
      <c r="Y213" s="54"/>
      <c r="Z213" s="54"/>
      <c r="AA213" s="54"/>
    </row>
    <row r="214" spans="1:27" ht="19.5" hidden="1">
      <c r="A214" s="58"/>
      <c r="B214" s="52"/>
      <c r="C214" s="53"/>
      <c r="D214" s="4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U214" s="54"/>
      <c r="V214" s="54"/>
      <c r="W214" s="54"/>
      <c r="X214" s="54"/>
      <c r="Y214" s="54"/>
      <c r="Z214" s="54"/>
      <c r="AA214" s="54"/>
    </row>
    <row r="215" spans="1:27" ht="19.5" hidden="1">
      <c r="A215" s="56"/>
      <c r="B215" s="47"/>
      <c r="C215" s="48"/>
      <c r="D215" s="4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U215" s="55"/>
      <c r="V215" s="55"/>
      <c r="W215" s="55"/>
      <c r="X215" s="55"/>
      <c r="Y215" s="55"/>
      <c r="Z215" s="55"/>
      <c r="AA215" s="55"/>
    </row>
    <row r="216" spans="1:27" ht="19.5" hidden="1">
      <c r="A216" s="57"/>
      <c r="B216" s="50"/>
      <c r="C216" s="48"/>
      <c r="D216" s="4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U216" s="55"/>
      <c r="V216" s="55"/>
      <c r="W216" s="55"/>
      <c r="X216" s="55"/>
      <c r="Y216" s="55"/>
      <c r="Z216" s="55"/>
      <c r="AA216" s="55"/>
    </row>
    <row r="217" spans="1:27" ht="19.5" hidden="1">
      <c r="A217" s="57"/>
      <c r="B217" s="50"/>
      <c r="C217" s="51"/>
      <c r="D217" s="4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U217" s="54"/>
      <c r="V217" s="54"/>
      <c r="W217" s="54"/>
      <c r="X217" s="54"/>
      <c r="Y217" s="54"/>
      <c r="Z217" s="54"/>
      <c r="AA217" s="54"/>
    </row>
    <row r="218" spans="1:27" ht="19.5" hidden="1">
      <c r="A218" s="58"/>
      <c r="B218" s="52"/>
      <c r="C218" s="53"/>
      <c r="D218" s="4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27" ht="19.5" hidden="1">
      <c r="A219" s="56"/>
      <c r="B219" s="47"/>
      <c r="C219" s="48"/>
      <c r="D219" s="4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U219" s="55"/>
      <c r="V219" s="55"/>
      <c r="W219" s="55"/>
      <c r="X219" s="55"/>
      <c r="Y219" s="55"/>
      <c r="Z219" s="55"/>
      <c r="AA219" s="54"/>
    </row>
    <row r="220" spans="1:27" ht="19.5" hidden="1">
      <c r="A220" s="57"/>
      <c r="B220" s="50"/>
      <c r="C220" s="48"/>
      <c r="D220" s="4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U220" s="55"/>
      <c r="V220" s="55"/>
      <c r="W220" s="55"/>
      <c r="X220" s="55"/>
      <c r="Y220" s="55"/>
      <c r="Z220" s="55"/>
      <c r="AA220" s="54"/>
    </row>
    <row r="221" spans="1:27" ht="19.5" hidden="1">
      <c r="A221" s="57"/>
      <c r="B221" s="50"/>
      <c r="C221" s="51"/>
      <c r="D221" s="4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U221" s="54"/>
      <c r="V221" s="54"/>
      <c r="W221" s="54"/>
      <c r="X221" s="54"/>
      <c r="Y221" s="54"/>
      <c r="Z221" s="54"/>
      <c r="AA221" s="54"/>
    </row>
    <row r="222" spans="1:27" ht="19.5" hidden="1">
      <c r="A222" s="58"/>
      <c r="B222" s="52"/>
      <c r="C222" s="53"/>
      <c r="D222" s="4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27" ht="19.5" hidden="1">
      <c r="A223" s="56"/>
      <c r="B223" s="47"/>
      <c r="C223" s="48"/>
      <c r="D223" s="4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U223" s="55"/>
      <c r="V223" s="55"/>
      <c r="W223" s="55"/>
      <c r="X223" s="55"/>
      <c r="Y223" s="55"/>
      <c r="Z223" s="55"/>
      <c r="AA223" s="54"/>
    </row>
    <row r="224" spans="1:27" ht="19.5" hidden="1">
      <c r="A224" s="57"/>
      <c r="B224" s="50"/>
      <c r="C224" s="48"/>
      <c r="D224" s="4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U224" s="55"/>
      <c r="V224" s="55"/>
      <c r="W224" s="55"/>
      <c r="X224" s="55"/>
      <c r="Y224" s="55"/>
      <c r="Z224" s="55"/>
      <c r="AA224" s="54"/>
    </row>
    <row r="225" spans="1:28" ht="19.5" hidden="1">
      <c r="A225" s="57"/>
      <c r="B225" s="50"/>
      <c r="C225" s="51"/>
      <c r="D225" s="4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71"/>
      <c r="U225" s="54"/>
      <c r="V225" s="54"/>
      <c r="W225" s="54"/>
      <c r="X225" s="54"/>
      <c r="Y225" s="54"/>
      <c r="Z225" s="54"/>
      <c r="AA225" s="54"/>
    </row>
    <row r="226" spans="1:28" ht="19.5" hidden="1">
      <c r="A226" s="58"/>
      <c r="B226" s="52"/>
      <c r="C226" s="53"/>
      <c r="D226" s="4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U226" s="54"/>
      <c r="V226" s="54"/>
      <c r="W226" s="54"/>
      <c r="X226" s="54"/>
      <c r="Y226" s="54"/>
      <c r="Z226" s="54"/>
      <c r="AA226" s="54"/>
    </row>
    <row r="227" spans="1:28" ht="19.5" hidden="1">
      <c r="A227" s="56"/>
      <c r="B227" s="47"/>
      <c r="C227" s="48"/>
      <c r="D227" s="4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U227" s="55"/>
      <c r="V227" s="55"/>
      <c r="W227" s="55"/>
      <c r="X227" s="55"/>
      <c r="Y227" s="55"/>
      <c r="Z227" s="55"/>
      <c r="AA227" s="54"/>
    </row>
    <row r="228" spans="1:28" ht="19.5" hidden="1">
      <c r="A228" s="57"/>
      <c r="B228" s="50"/>
      <c r="C228" s="48"/>
      <c r="D228" s="4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U228" s="55"/>
      <c r="V228" s="55"/>
      <c r="W228" s="55"/>
      <c r="X228" s="55"/>
      <c r="Y228" s="55"/>
      <c r="Z228" s="55"/>
      <c r="AA228" s="54"/>
    </row>
    <row r="229" spans="1:28" ht="19.5" hidden="1">
      <c r="A229" s="57"/>
      <c r="B229" s="50"/>
      <c r="C229" s="51"/>
      <c r="D229" s="48"/>
      <c r="E229" s="70"/>
      <c r="F229" s="70"/>
      <c r="G229" s="70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U229" s="54"/>
      <c r="V229" s="54"/>
      <c r="W229" s="54"/>
      <c r="X229" s="54"/>
      <c r="Y229" s="54"/>
      <c r="Z229" s="54"/>
      <c r="AA229" s="54"/>
    </row>
    <row r="230" spans="1:28" ht="19.5" hidden="1">
      <c r="A230" s="58"/>
      <c r="B230" s="52"/>
      <c r="C230" s="53"/>
      <c r="D230" s="4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U230" s="54"/>
      <c r="V230" s="54"/>
      <c r="W230" s="54"/>
      <c r="X230" s="54"/>
      <c r="Y230" s="54"/>
      <c r="Z230" s="54"/>
      <c r="AA230" s="54"/>
      <c r="AB230" s="54"/>
    </row>
    <row r="231" spans="1:28" ht="19.5" hidden="1">
      <c r="A231" s="56"/>
      <c r="B231" s="47"/>
      <c r="C231" s="48"/>
      <c r="D231" s="4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U231" s="55"/>
      <c r="V231" s="55"/>
      <c r="W231" s="55"/>
      <c r="X231" s="55"/>
      <c r="Y231" s="55"/>
      <c r="Z231" s="55"/>
      <c r="AA231" s="54"/>
      <c r="AB231" s="54"/>
    </row>
    <row r="232" spans="1:28" ht="19.5" hidden="1">
      <c r="A232" s="57"/>
      <c r="B232" s="50"/>
      <c r="C232" s="48"/>
      <c r="D232" s="4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U232" s="55"/>
      <c r="V232" s="55"/>
      <c r="W232" s="55"/>
      <c r="X232" s="55"/>
      <c r="Y232" s="55"/>
      <c r="Z232" s="55"/>
      <c r="AA232" s="54"/>
      <c r="AB232" s="54"/>
    </row>
    <row r="233" spans="1:28" ht="19.5" hidden="1">
      <c r="A233" s="57"/>
      <c r="B233" s="50"/>
      <c r="C233" s="51"/>
      <c r="D233" s="4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U233" s="54"/>
      <c r="V233" s="54"/>
      <c r="W233" s="54"/>
      <c r="X233" s="54"/>
      <c r="Y233" s="54"/>
      <c r="Z233" s="54"/>
      <c r="AA233" s="54"/>
      <c r="AB233" s="54"/>
    </row>
    <row r="234" spans="1:28" ht="19.5" hidden="1">
      <c r="A234" s="58"/>
      <c r="B234" s="52"/>
      <c r="C234" s="53"/>
      <c r="D234" s="4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U234" s="54"/>
      <c r="V234" s="54"/>
      <c r="W234" s="54"/>
      <c r="X234" s="54"/>
      <c r="Y234" s="54"/>
      <c r="Z234" s="54"/>
      <c r="AA234" s="54"/>
    </row>
    <row r="235" spans="1:28" ht="19.5" hidden="1">
      <c r="A235" s="56"/>
      <c r="B235" s="47"/>
      <c r="C235" s="48"/>
      <c r="D235" s="4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U235" s="55"/>
      <c r="V235" s="55"/>
      <c r="W235" s="55"/>
      <c r="X235" s="55"/>
      <c r="Y235" s="55"/>
      <c r="Z235" s="55"/>
      <c r="AA235" s="54"/>
    </row>
    <row r="236" spans="1:28" ht="19.5" hidden="1">
      <c r="A236" s="57"/>
      <c r="B236" s="50"/>
      <c r="C236" s="48"/>
      <c r="D236" s="4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U236" s="55"/>
      <c r="V236" s="55"/>
      <c r="W236" s="55"/>
      <c r="X236" s="55"/>
      <c r="Y236" s="55"/>
      <c r="Z236" s="55"/>
      <c r="AA236" s="54"/>
    </row>
    <row r="237" spans="1:28" ht="19.5" hidden="1">
      <c r="A237" s="57"/>
      <c r="B237" s="50"/>
      <c r="C237" s="51"/>
      <c r="D237" s="4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U237" s="54"/>
      <c r="V237" s="54"/>
      <c r="W237" s="54"/>
      <c r="X237" s="54"/>
      <c r="Y237" s="54"/>
      <c r="Z237" s="54"/>
      <c r="AA237" s="54"/>
    </row>
    <row r="238" spans="1:28" ht="19.5" hidden="1">
      <c r="A238" s="58"/>
      <c r="B238" s="52"/>
      <c r="C238" s="53"/>
      <c r="D238" s="4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U238" s="54"/>
      <c r="V238" s="54"/>
      <c r="W238" s="54"/>
      <c r="X238" s="54"/>
      <c r="Y238" s="54"/>
      <c r="Z238" s="54"/>
      <c r="AA238" s="54"/>
      <c r="AB238" s="54"/>
    </row>
    <row r="239" spans="1:28" ht="19.5" hidden="1">
      <c r="A239" s="56"/>
      <c r="B239" s="47"/>
      <c r="C239" s="48"/>
      <c r="D239" s="4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U239" s="55"/>
      <c r="V239" s="55"/>
      <c r="W239" s="55"/>
      <c r="X239" s="55"/>
      <c r="Y239" s="55"/>
      <c r="Z239" s="55"/>
      <c r="AA239" s="54"/>
      <c r="AB239" s="54"/>
    </row>
    <row r="240" spans="1:28" ht="19.5" hidden="1">
      <c r="A240" s="57"/>
      <c r="B240" s="50"/>
      <c r="C240" s="48"/>
      <c r="D240" s="4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U240" s="55"/>
      <c r="V240" s="55"/>
      <c r="W240" s="55"/>
      <c r="X240" s="55"/>
      <c r="Y240" s="55"/>
      <c r="Z240" s="55"/>
      <c r="AA240" s="54"/>
      <c r="AB240" s="54"/>
    </row>
    <row r="241" spans="1:28" ht="19.5" hidden="1">
      <c r="A241" s="57"/>
      <c r="B241" s="50"/>
      <c r="C241" s="51"/>
      <c r="D241" s="4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U241" s="54"/>
      <c r="V241" s="54"/>
      <c r="W241" s="54"/>
      <c r="X241" s="54"/>
      <c r="Y241" s="54"/>
      <c r="Z241" s="54"/>
      <c r="AA241" s="54"/>
      <c r="AB241" s="54"/>
    </row>
    <row r="242" spans="1:28" ht="19.5" hidden="1">
      <c r="A242" s="58"/>
      <c r="B242" s="52"/>
      <c r="C242" s="53"/>
      <c r="D242" s="4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U242" s="54"/>
      <c r="V242" s="54"/>
      <c r="W242" s="54"/>
      <c r="X242" s="54"/>
      <c r="Y242" s="54"/>
      <c r="Z242" s="54"/>
      <c r="AA242" s="54"/>
      <c r="AB242" s="54"/>
    </row>
    <row r="243" spans="1:28" ht="19.5" hidden="1">
      <c r="A243" s="56"/>
      <c r="B243" s="47"/>
      <c r="C243" s="48"/>
      <c r="D243" s="4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U243" s="55"/>
      <c r="V243" s="55"/>
      <c r="W243" s="55"/>
      <c r="X243" s="55"/>
      <c r="Y243" s="55"/>
      <c r="Z243" s="55"/>
      <c r="AA243" s="54"/>
      <c r="AB243" s="54"/>
    </row>
    <row r="244" spans="1:28" ht="19.5" hidden="1">
      <c r="A244" s="57"/>
      <c r="B244" s="50"/>
      <c r="C244" s="48"/>
      <c r="D244" s="4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U244" s="55"/>
      <c r="V244" s="55"/>
      <c r="W244" s="55"/>
      <c r="X244" s="55"/>
      <c r="Y244" s="55"/>
      <c r="Z244" s="55"/>
      <c r="AA244" s="54"/>
      <c r="AB244" s="54"/>
    </row>
    <row r="245" spans="1:28" ht="19.5" hidden="1">
      <c r="A245" s="57"/>
      <c r="B245" s="50"/>
      <c r="C245" s="51"/>
      <c r="D245" s="4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U245" s="54"/>
      <c r="V245" s="54"/>
      <c r="W245" s="54"/>
      <c r="X245" s="54"/>
      <c r="Y245" s="54"/>
      <c r="Z245" s="54"/>
      <c r="AA245" s="54"/>
      <c r="AB245" s="54"/>
    </row>
    <row r="246" spans="1:28" ht="19.5" hidden="1">
      <c r="A246" s="58"/>
      <c r="B246" s="52"/>
      <c r="C246" s="48"/>
      <c r="D246" s="4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28" ht="19.5" hidden="1">
      <c r="A247" s="56"/>
      <c r="B247" s="47"/>
      <c r="C247" s="48"/>
      <c r="D247" s="4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U247" s="55"/>
      <c r="V247" s="55"/>
      <c r="W247" s="55"/>
      <c r="X247" s="55"/>
      <c r="Y247" s="55"/>
      <c r="Z247" s="55"/>
      <c r="AA247" s="54"/>
    </row>
    <row r="248" spans="1:28" ht="19.5" hidden="1">
      <c r="A248" s="57"/>
      <c r="B248" s="50"/>
      <c r="C248" s="48"/>
      <c r="D248" s="4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U248" s="55"/>
      <c r="V248" s="55"/>
      <c r="W248" s="55"/>
      <c r="X248" s="55"/>
      <c r="Y248" s="55"/>
      <c r="Z248" s="55"/>
      <c r="AA248" s="54"/>
    </row>
    <row r="249" spans="1:28" ht="19.5" hidden="1">
      <c r="A249" s="57"/>
      <c r="B249" s="50"/>
      <c r="C249" s="51"/>
      <c r="D249" s="4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U249" s="54"/>
      <c r="V249" s="54"/>
      <c r="W249" s="54"/>
      <c r="X249" s="54"/>
      <c r="Y249" s="54"/>
      <c r="Z249" s="54"/>
      <c r="AA249" s="54"/>
    </row>
    <row r="250" spans="1:28" ht="19.5" hidden="1">
      <c r="A250" s="58"/>
      <c r="B250" s="52"/>
      <c r="C250" s="53"/>
      <c r="D250" s="4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U250" s="54"/>
      <c r="V250" s="54"/>
      <c r="W250" s="54"/>
      <c r="X250" s="54"/>
      <c r="Y250" s="54"/>
      <c r="Z250" s="54"/>
      <c r="AA250" s="54"/>
    </row>
    <row r="251" spans="1:28" ht="19.5" hidden="1">
      <c r="A251" s="56"/>
      <c r="B251" s="47"/>
      <c r="C251" s="48"/>
      <c r="D251" s="4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U251" s="55"/>
      <c r="V251" s="55"/>
      <c r="W251" s="55"/>
      <c r="X251" s="55"/>
      <c r="Y251" s="55"/>
      <c r="Z251" s="55"/>
      <c r="AA251" s="54"/>
    </row>
    <row r="252" spans="1:28" ht="19.5" hidden="1">
      <c r="A252" s="57"/>
      <c r="B252" s="50"/>
      <c r="C252" s="48"/>
      <c r="D252" s="4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U252" s="55"/>
      <c r="V252" s="55"/>
      <c r="W252" s="55"/>
      <c r="X252" s="55"/>
      <c r="Y252" s="55"/>
      <c r="Z252" s="55"/>
      <c r="AA252" s="54"/>
    </row>
    <row r="253" spans="1:28" ht="19.5" hidden="1">
      <c r="A253" s="57"/>
      <c r="B253" s="50"/>
      <c r="C253" s="51"/>
      <c r="D253" s="4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U253" s="54"/>
      <c r="V253" s="54"/>
      <c r="W253" s="54"/>
      <c r="X253" s="54"/>
      <c r="Y253" s="54"/>
      <c r="Z253" s="54"/>
      <c r="AA253" s="54"/>
    </row>
    <row r="254" spans="1:28" ht="19.5" hidden="1">
      <c r="A254" s="58"/>
      <c r="B254" s="52"/>
      <c r="C254" s="53"/>
      <c r="D254" s="4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28" ht="19.5" hidden="1">
      <c r="A255" s="56"/>
      <c r="B255" s="47"/>
      <c r="C255" s="48"/>
      <c r="D255" s="4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U255" s="55"/>
      <c r="V255" s="55"/>
      <c r="W255" s="55"/>
      <c r="X255" s="55"/>
      <c r="Y255" s="55"/>
      <c r="Z255" s="55"/>
      <c r="AA255" s="54"/>
    </row>
    <row r="256" spans="1:28" ht="19.5" hidden="1">
      <c r="A256" s="57"/>
      <c r="B256" s="50"/>
      <c r="C256" s="48"/>
      <c r="D256" s="4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U256" s="55"/>
      <c r="V256" s="55"/>
      <c r="W256" s="55"/>
      <c r="X256" s="55"/>
      <c r="Y256" s="55"/>
      <c r="Z256" s="55"/>
      <c r="AA256" s="54"/>
    </row>
    <row r="257" spans="1:27" ht="19.5" hidden="1">
      <c r="A257" s="57"/>
      <c r="B257" s="50"/>
      <c r="C257" s="51"/>
      <c r="D257" s="4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U257" s="54"/>
      <c r="V257" s="54"/>
      <c r="W257" s="54"/>
      <c r="X257" s="54"/>
      <c r="Y257" s="54"/>
      <c r="Z257" s="54"/>
      <c r="AA257" s="54"/>
    </row>
    <row r="258" spans="1:27" ht="19.5" hidden="1">
      <c r="A258" s="58"/>
      <c r="B258" s="52"/>
      <c r="C258" s="53"/>
      <c r="D258" s="4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U258" s="54"/>
      <c r="V258" s="54"/>
      <c r="W258" s="54"/>
      <c r="X258" s="54"/>
      <c r="Y258" s="54"/>
      <c r="Z258" s="54"/>
      <c r="AA258" s="54"/>
    </row>
    <row r="259" spans="1:27" ht="19.5" hidden="1">
      <c r="A259" s="56"/>
      <c r="B259" s="47"/>
      <c r="C259" s="48"/>
      <c r="D259" s="4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U259" s="55"/>
      <c r="V259" s="55"/>
      <c r="W259" s="55"/>
      <c r="X259" s="55"/>
      <c r="Y259" s="55"/>
      <c r="Z259" s="55"/>
      <c r="AA259" s="54"/>
    </row>
    <row r="260" spans="1:27" ht="19.5" hidden="1">
      <c r="A260" s="57"/>
      <c r="B260" s="50"/>
      <c r="C260" s="48"/>
      <c r="D260" s="4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U260" s="55"/>
      <c r="V260" s="55"/>
      <c r="W260" s="55"/>
      <c r="X260" s="55"/>
      <c r="Y260" s="55"/>
      <c r="Z260" s="55"/>
      <c r="AA260" s="54"/>
    </row>
    <row r="261" spans="1:27" ht="19.5" hidden="1">
      <c r="A261" s="57"/>
      <c r="B261" s="50"/>
      <c r="C261" s="51"/>
      <c r="D261" s="4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U261" s="54"/>
      <c r="V261" s="54"/>
      <c r="W261" s="54"/>
      <c r="X261" s="54"/>
      <c r="Y261" s="54"/>
      <c r="Z261" s="54"/>
      <c r="AA261" s="54"/>
    </row>
    <row r="262" spans="1:27" ht="19.5" hidden="1">
      <c r="A262" s="58"/>
      <c r="B262" s="52"/>
      <c r="C262" s="53"/>
      <c r="D262" s="4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27" ht="19.5" hidden="1">
      <c r="A263" s="56"/>
      <c r="B263" s="47"/>
      <c r="C263" s="48"/>
      <c r="D263" s="4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U263" s="55"/>
      <c r="V263" s="55"/>
      <c r="W263" s="55"/>
      <c r="X263" s="55"/>
      <c r="Y263" s="55"/>
      <c r="Z263" s="55"/>
    </row>
    <row r="264" spans="1:27" ht="19.5" hidden="1">
      <c r="A264" s="57"/>
      <c r="B264" s="50"/>
      <c r="C264" s="48"/>
      <c r="D264" s="4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U264" s="55"/>
      <c r="V264" s="55"/>
      <c r="W264" s="55"/>
      <c r="X264" s="55"/>
      <c r="Y264" s="55"/>
      <c r="Z264" s="55"/>
    </row>
    <row r="265" spans="1:27" ht="19.5" hidden="1">
      <c r="A265" s="57"/>
      <c r="B265" s="50"/>
      <c r="C265" s="51"/>
      <c r="D265" s="48"/>
      <c r="E265" s="71"/>
      <c r="F265" s="71"/>
      <c r="G265" s="70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1:27" ht="19.5" hidden="1">
      <c r="A266" s="58"/>
      <c r="B266" s="52"/>
      <c r="C266" s="53"/>
      <c r="D266" s="4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U266" s="54"/>
      <c r="V266" s="54"/>
      <c r="W266" s="54"/>
      <c r="X266" s="54"/>
      <c r="Y266" s="54"/>
      <c r="Z266" s="54"/>
      <c r="AA266" s="54"/>
    </row>
    <row r="267" spans="1:27" ht="19.5" hidden="1">
      <c r="A267" s="56"/>
      <c r="B267" s="47"/>
      <c r="C267" s="48"/>
      <c r="D267" s="4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U267" s="55"/>
      <c r="V267" s="55"/>
      <c r="W267" s="55"/>
      <c r="X267" s="55"/>
      <c r="Y267" s="55"/>
      <c r="Z267" s="55"/>
      <c r="AA267" s="54"/>
    </row>
    <row r="268" spans="1:27" ht="19.5" hidden="1">
      <c r="A268" s="57"/>
      <c r="B268" s="50"/>
      <c r="C268" s="48"/>
      <c r="D268" s="4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U268" s="55"/>
      <c r="V268" s="55"/>
      <c r="W268" s="55"/>
      <c r="X268" s="55"/>
      <c r="Y268" s="55"/>
      <c r="Z268" s="55"/>
      <c r="AA268" s="54"/>
    </row>
    <row r="269" spans="1:27" ht="19.5" hidden="1">
      <c r="A269" s="57"/>
      <c r="B269" s="50"/>
      <c r="C269" s="51"/>
      <c r="D269" s="4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71"/>
      <c r="U269" s="54"/>
      <c r="V269" s="54"/>
      <c r="W269" s="54"/>
      <c r="X269" s="54"/>
      <c r="Y269" s="54"/>
      <c r="Z269" s="54"/>
      <c r="AA269" s="54"/>
    </row>
    <row r="270" spans="1:27" ht="19.5" hidden="1">
      <c r="A270" s="58"/>
      <c r="B270" s="52"/>
      <c r="C270" s="53"/>
      <c r="D270" s="4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U270" s="54"/>
      <c r="V270" s="54"/>
      <c r="W270" s="54"/>
      <c r="X270" s="54"/>
      <c r="Y270" s="54"/>
      <c r="Z270" s="54"/>
      <c r="AA270" s="54"/>
    </row>
    <row r="271" spans="1:27" ht="19.5" hidden="1">
      <c r="A271" s="56"/>
      <c r="B271" s="47"/>
      <c r="C271" s="48"/>
      <c r="D271" s="4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U271" s="55"/>
      <c r="V271" s="55"/>
      <c r="W271" s="55"/>
      <c r="X271" s="55"/>
      <c r="Y271" s="55"/>
      <c r="Z271" s="55"/>
      <c r="AA271" s="54"/>
    </row>
    <row r="272" spans="1:27" ht="19.5" hidden="1">
      <c r="A272" s="57"/>
      <c r="B272" s="50"/>
      <c r="C272" s="48"/>
      <c r="D272" s="4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U272" s="55"/>
      <c r="V272" s="55"/>
      <c r="W272" s="55"/>
      <c r="X272" s="55"/>
      <c r="Y272" s="55"/>
      <c r="Z272" s="55"/>
      <c r="AA272" s="54"/>
    </row>
    <row r="273" spans="1:28" ht="19.5" hidden="1">
      <c r="A273" s="57"/>
      <c r="B273" s="50"/>
      <c r="C273" s="51"/>
      <c r="D273" s="4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U273" s="54"/>
      <c r="V273" s="54"/>
      <c r="W273" s="54"/>
      <c r="X273" s="54"/>
      <c r="Y273" s="54"/>
      <c r="Z273" s="54"/>
      <c r="AA273" s="54"/>
    </row>
    <row r="274" spans="1:28" ht="19.5" hidden="1">
      <c r="A274" s="58"/>
      <c r="B274" s="52"/>
      <c r="C274" s="48"/>
      <c r="D274" s="4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U274" s="54"/>
      <c r="V274" s="54"/>
      <c r="W274" s="54"/>
      <c r="X274" s="54"/>
      <c r="Y274" s="54"/>
      <c r="Z274" s="54"/>
      <c r="AA274" s="54"/>
    </row>
    <row r="275" spans="1:28" s="64" customFormat="1" ht="19.5" hidden="1">
      <c r="A275" s="56"/>
      <c r="B275" s="47"/>
      <c r="C275" s="48"/>
      <c r="D275" s="4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U275" s="77"/>
      <c r="V275" s="77"/>
      <c r="W275" s="77"/>
      <c r="X275" s="77"/>
      <c r="Y275" s="77"/>
      <c r="Z275" s="77"/>
      <c r="AA275" s="65"/>
    </row>
    <row r="276" spans="1:28" s="64" customFormat="1" ht="19.5" hidden="1">
      <c r="A276" s="57"/>
      <c r="B276" s="50"/>
      <c r="C276" s="48"/>
      <c r="D276" s="4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U276" s="77"/>
      <c r="V276" s="77"/>
      <c r="W276" s="77"/>
      <c r="X276" s="77"/>
      <c r="Y276" s="77"/>
      <c r="Z276" s="77"/>
      <c r="AA276" s="65"/>
    </row>
    <row r="277" spans="1:28" s="64" customFormat="1" ht="19.5" hidden="1">
      <c r="A277" s="57"/>
      <c r="B277" s="50"/>
      <c r="C277" s="51"/>
      <c r="D277" s="4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U277" s="65"/>
      <c r="V277" s="65"/>
      <c r="W277" s="65"/>
      <c r="X277" s="65"/>
      <c r="Y277" s="65"/>
      <c r="Z277" s="65"/>
      <c r="AA277" s="65"/>
    </row>
    <row r="278" spans="1:28" s="64" customFormat="1" ht="19.5" hidden="1">
      <c r="A278" s="58"/>
      <c r="B278" s="52"/>
      <c r="C278" s="53"/>
      <c r="D278" s="4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U278" s="65"/>
      <c r="V278" s="65"/>
      <c r="W278" s="65"/>
      <c r="X278" s="65"/>
      <c r="Y278" s="65"/>
      <c r="Z278" s="65"/>
      <c r="AA278" s="65"/>
    </row>
    <row r="279" spans="1:28" ht="19.5" hidden="1">
      <c r="A279" s="56"/>
      <c r="B279" s="47"/>
      <c r="C279" s="48"/>
      <c r="D279" s="4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U279" s="55"/>
      <c r="V279" s="77"/>
      <c r="W279" s="77"/>
      <c r="X279" s="77"/>
      <c r="Y279" s="77"/>
      <c r="Z279" s="55"/>
      <c r="AA279" s="54"/>
    </row>
    <row r="280" spans="1:28" ht="19.5" hidden="1">
      <c r="A280" s="57"/>
      <c r="B280" s="50"/>
      <c r="C280" s="48"/>
      <c r="D280" s="4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U280" s="55"/>
      <c r="V280" s="77"/>
      <c r="W280" s="77"/>
      <c r="X280" s="77"/>
      <c r="Y280" s="77"/>
      <c r="Z280" s="55"/>
      <c r="AA280" s="54"/>
    </row>
    <row r="281" spans="1:28" ht="19.5" hidden="1">
      <c r="A281" s="57"/>
      <c r="B281" s="50"/>
      <c r="C281" s="51"/>
      <c r="D281" s="4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U281" s="54"/>
      <c r="V281" s="54"/>
      <c r="W281" s="54"/>
      <c r="X281" s="54"/>
      <c r="Y281" s="54"/>
      <c r="Z281" s="54"/>
      <c r="AA281" s="54"/>
    </row>
    <row r="282" spans="1:28" ht="19.5" hidden="1">
      <c r="A282" s="58"/>
      <c r="B282" s="52"/>
      <c r="C282" s="53"/>
      <c r="D282" s="4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U282" s="54"/>
      <c r="V282" s="54"/>
      <c r="W282" s="54"/>
      <c r="X282" s="54"/>
      <c r="Y282" s="54"/>
      <c r="Z282" s="54"/>
      <c r="AA282" s="54"/>
      <c r="AB282" s="54"/>
    </row>
    <row r="283" spans="1:28" ht="19.5" hidden="1">
      <c r="A283" s="56"/>
      <c r="B283" s="47"/>
      <c r="C283" s="48"/>
      <c r="D283" s="4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U283" s="55"/>
      <c r="V283" s="55"/>
      <c r="W283" s="55"/>
      <c r="X283" s="55"/>
      <c r="Y283" s="55"/>
      <c r="Z283" s="55"/>
      <c r="AA283" s="54"/>
      <c r="AB283" s="54"/>
    </row>
    <row r="284" spans="1:28" ht="19.5" hidden="1">
      <c r="A284" s="57"/>
      <c r="B284" s="50"/>
      <c r="C284" s="48"/>
      <c r="D284" s="4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U284" s="55"/>
      <c r="V284" s="55"/>
      <c r="W284" s="55"/>
      <c r="X284" s="55"/>
      <c r="Y284" s="55"/>
      <c r="Z284" s="55"/>
      <c r="AA284" s="54"/>
      <c r="AB284" s="54"/>
    </row>
    <row r="285" spans="1:28" ht="19.5" hidden="1">
      <c r="A285" s="57"/>
      <c r="B285" s="50"/>
      <c r="C285" s="51"/>
      <c r="D285" s="4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U285" s="54"/>
      <c r="V285" s="54"/>
      <c r="W285" s="54"/>
      <c r="X285" s="54"/>
      <c r="Y285" s="54"/>
      <c r="Z285" s="54"/>
      <c r="AA285" s="54"/>
      <c r="AB285" s="54"/>
    </row>
    <row r="286" spans="1:28" ht="19.5" hidden="1">
      <c r="A286" s="58"/>
      <c r="B286" s="52"/>
      <c r="C286" s="53"/>
      <c r="D286" s="4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U286" s="54"/>
      <c r="V286" s="54"/>
      <c r="W286" s="54"/>
      <c r="X286" s="54"/>
      <c r="Y286" s="54"/>
      <c r="Z286" s="54"/>
      <c r="AA286" s="54"/>
      <c r="AB286" s="54"/>
    </row>
    <row r="287" spans="1:28" ht="19.5" hidden="1">
      <c r="A287" s="56"/>
      <c r="B287" s="47"/>
      <c r="C287" s="48"/>
      <c r="D287" s="4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U287" s="55"/>
      <c r="V287" s="55"/>
      <c r="W287" s="55"/>
      <c r="X287" s="55"/>
      <c r="Y287" s="55"/>
      <c r="Z287" s="55"/>
      <c r="AA287" s="54"/>
    </row>
    <row r="288" spans="1:28" ht="19.5" hidden="1">
      <c r="A288" s="57"/>
      <c r="B288" s="50"/>
      <c r="C288" s="48"/>
      <c r="D288" s="4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U288" s="55"/>
      <c r="V288" s="55"/>
      <c r="W288" s="55"/>
      <c r="X288" s="55"/>
      <c r="Y288" s="55"/>
      <c r="Z288" s="55"/>
      <c r="AA288" s="54"/>
    </row>
    <row r="289" spans="1:28" ht="19.5" hidden="1">
      <c r="A289" s="60"/>
      <c r="B289" s="61"/>
      <c r="C289" s="51"/>
      <c r="D289" s="4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U289" s="54"/>
      <c r="V289" s="54"/>
      <c r="W289" s="54"/>
      <c r="X289" s="55"/>
      <c r="Y289" s="54"/>
      <c r="Z289" s="54"/>
      <c r="AA289" s="54"/>
    </row>
    <row r="290" spans="1:28" ht="19.5" hidden="1">
      <c r="A290" s="62"/>
      <c r="B290" s="63"/>
      <c r="C290" s="53"/>
      <c r="D290" s="4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28" s="64" customFormat="1" ht="19.5" hidden="1">
      <c r="A291" s="56"/>
      <c r="B291" s="47"/>
      <c r="C291" s="48"/>
      <c r="D291" s="4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U291" s="55"/>
      <c r="V291" s="55"/>
      <c r="W291" s="55"/>
      <c r="X291" s="55"/>
      <c r="Y291" s="55"/>
      <c r="Z291" s="55"/>
      <c r="AA291" s="55"/>
    </row>
    <row r="292" spans="1:28" s="64" customFormat="1" ht="19.5" hidden="1">
      <c r="A292" s="57"/>
      <c r="B292" s="50"/>
      <c r="C292" s="48"/>
      <c r="D292" s="4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U292" s="55"/>
      <c r="V292" s="55"/>
      <c r="W292" s="55"/>
      <c r="X292" s="55"/>
      <c r="Y292" s="55"/>
      <c r="Z292" s="55"/>
      <c r="AA292" s="55"/>
    </row>
    <row r="293" spans="1:28" s="64" customFormat="1" ht="19.5" hidden="1">
      <c r="A293" s="57"/>
      <c r="B293" s="50"/>
      <c r="C293" s="51"/>
      <c r="D293" s="4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 hidden="1">
      <c r="A294" s="58"/>
      <c r="B294" s="52"/>
      <c r="C294" s="53"/>
      <c r="D294" s="4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U294" s="65"/>
      <c r="V294" s="65"/>
      <c r="W294" s="65"/>
      <c r="X294" s="65"/>
      <c r="Y294" s="65"/>
      <c r="Z294" s="65"/>
      <c r="AA294" s="65"/>
    </row>
    <row r="295" spans="1:28" ht="19.5" hidden="1">
      <c r="A295" s="56"/>
      <c r="B295" s="47"/>
      <c r="C295" s="48"/>
      <c r="D295" s="4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U295" s="55"/>
      <c r="V295" s="55"/>
      <c r="W295" s="55"/>
      <c r="X295" s="55"/>
      <c r="Y295" s="55"/>
      <c r="Z295" s="55"/>
      <c r="AA295" s="54"/>
    </row>
    <row r="296" spans="1:28" ht="19.5" hidden="1">
      <c r="A296" s="57"/>
      <c r="B296" s="50"/>
      <c r="C296" s="48"/>
      <c r="D296" s="4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U296" s="55"/>
      <c r="V296" s="55"/>
      <c r="W296" s="55"/>
      <c r="X296" s="55"/>
      <c r="Y296" s="55"/>
      <c r="Z296" s="55"/>
      <c r="AA296" s="54"/>
    </row>
    <row r="297" spans="1:28" ht="19.5" hidden="1">
      <c r="A297" s="57"/>
      <c r="B297" s="50"/>
      <c r="C297" s="51"/>
      <c r="D297" s="4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U297" s="54"/>
      <c r="V297" s="54"/>
      <c r="W297" s="54"/>
      <c r="X297" s="54"/>
      <c r="Y297" s="54"/>
      <c r="Z297" s="54"/>
      <c r="AA297" s="54"/>
    </row>
    <row r="298" spans="1:28" ht="19.5" hidden="1">
      <c r="A298" s="58"/>
      <c r="B298" s="52"/>
      <c r="C298" s="53"/>
      <c r="D298" s="4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</row>
    <row r="299" spans="1:28" s="64" customFormat="1" ht="19.5" hidden="1">
      <c r="A299" s="5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28" s="64" customFormat="1" ht="19.5" hidden="1">
      <c r="A300" s="57"/>
      <c r="B300" s="5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28" s="64" customFormat="1" ht="19.5" hidden="1">
      <c r="A301" s="57"/>
      <c r="B301" s="50"/>
      <c r="C301" s="51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28" s="64" customFormat="1" ht="19.5" hidden="1">
      <c r="A302" s="58"/>
      <c r="B302" s="52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U302" s="65"/>
      <c r="V302" s="65"/>
      <c r="W302" s="65"/>
      <c r="X302" s="65"/>
      <c r="Y302" s="65"/>
      <c r="Z302" s="65"/>
      <c r="AA302" s="65"/>
      <c r="AB302" s="65"/>
    </row>
    <row r="303" spans="1:28" ht="19.5" hidden="1">
      <c r="A303" s="56"/>
      <c r="B303" s="47"/>
      <c r="C303" s="48"/>
      <c r="D303" s="4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U303" s="55"/>
      <c r="V303" s="55"/>
      <c r="W303" s="55"/>
      <c r="X303" s="55"/>
      <c r="Y303" s="55"/>
      <c r="Z303" s="55"/>
      <c r="AA303" s="54"/>
      <c r="AB303" s="54"/>
    </row>
    <row r="304" spans="1:28" ht="19.5" hidden="1">
      <c r="A304" s="57"/>
      <c r="B304" s="50"/>
      <c r="C304" s="48"/>
      <c r="D304" s="4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U304" s="55"/>
      <c r="V304" s="55"/>
      <c r="W304" s="55"/>
      <c r="X304" s="55"/>
      <c r="Y304" s="55"/>
      <c r="Z304" s="55"/>
      <c r="AA304" s="54"/>
      <c r="AB304" s="54"/>
    </row>
    <row r="305" spans="1:28" ht="19.5" hidden="1">
      <c r="A305" s="57"/>
      <c r="B305" s="50"/>
      <c r="C305" s="51"/>
      <c r="D305" s="4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U305" s="54"/>
      <c r="V305" s="54"/>
      <c r="W305" s="54"/>
      <c r="X305" s="54"/>
      <c r="Y305" s="54"/>
      <c r="Z305" s="54"/>
      <c r="AA305" s="54"/>
      <c r="AB305" s="54"/>
    </row>
    <row r="306" spans="1:28" ht="19.5" hidden="1">
      <c r="A306" s="58"/>
      <c r="B306" s="52"/>
      <c r="C306" s="53"/>
      <c r="D306" s="4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U306" s="54"/>
      <c r="V306" s="54"/>
      <c r="W306" s="54"/>
      <c r="X306" s="54"/>
      <c r="Y306" s="54"/>
      <c r="Z306" s="54"/>
      <c r="AA306" s="54"/>
    </row>
    <row r="307" spans="1:28" ht="19.5" hidden="1">
      <c r="A307" s="56"/>
      <c r="B307" s="47"/>
      <c r="C307" s="48"/>
      <c r="D307" s="4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U307" s="55"/>
      <c r="V307" s="55"/>
      <c r="W307" s="55"/>
      <c r="X307" s="55"/>
      <c r="Y307" s="55"/>
      <c r="Z307" s="55"/>
      <c r="AA307" s="54"/>
    </row>
    <row r="308" spans="1:28" ht="19.5" hidden="1">
      <c r="A308" s="57"/>
      <c r="B308" s="50"/>
      <c r="C308" s="48"/>
      <c r="D308" s="4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U308" s="55"/>
      <c r="V308" s="55"/>
      <c r="W308" s="55"/>
      <c r="X308" s="55"/>
      <c r="Y308" s="55"/>
      <c r="Z308" s="55"/>
      <c r="AA308" s="54"/>
    </row>
    <row r="309" spans="1:28" ht="19.5" hidden="1">
      <c r="A309" s="57"/>
      <c r="B309" s="50"/>
      <c r="C309" s="51"/>
      <c r="D309" s="4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U309" s="54"/>
      <c r="V309" s="54"/>
      <c r="W309" s="54"/>
      <c r="X309" s="54"/>
      <c r="Y309" s="54"/>
      <c r="Z309" s="54"/>
      <c r="AA309" s="54"/>
    </row>
    <row r="310" spans="1:28" ht="19.5" hidden="1">
      <c r="A310" s="58"/>
      <c r="B310" s="52"/>
      <c r="C310" s="53"/>
      <c r="D310" s="4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U310" s="54"/>
      <c r="V310" s="54"/>
      <c r="W310" s="54"/>
      <c r="X310" s="54"/>
      <c r="Y310" s="54"/>
      <c r="Z310" s="54"/>
    </row>
    <row r="311" spans="1:28" ht="19.5" hidden="1">
      <c r="A311" s="56"/>
      <c r="B311" s="47"/>
      <c r="C311" s="48"/>
      <c r="D311" s="4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U311" s="55"/>
      <c r="V311" s="55"/>
      <c r="W311" s="55"/>
      <c r="X311" s="55"/>
      <c r="Y311" s="55"/>
      <c r="Z311" s="55"/>
    </row>
    <row r="312" spans="1:28" ht="19.5" hidden="1">
      <c r="A312" s="57"/>
      <c r="B312" s="50"/>
      <c r="C312" s="48"/>
      <c r="D312" s="4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U312" s="55"/>
      <c r="V312" s="55"/>
      <c r="W312" s="55"/>
      <c r="X312" s="55"/>
      <c r="Y312" s="55"/>
      <c r="Z312" s="55"/>
    </row>
    <row r="313" spans="1:28" ht="19.5" hidden="1">
      <c r="A313" s="57"/>
      <c r="B313" s="50"/>
      <c r="C313" s="51"/>
      <c r="D313" s="4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U313" s="54"/>
      <c r="V313" s="54"/>
      <c r="W313" s="54"/>
      <c r="X313" s="54"/>
      <c r="Y313" s="54"/>
      <c r="Z313" s="54"/>
    </row>
    <row r="314" spans="1:28" ht="19.5" hidden="1">
      <c r="A314" s="58"/>
      <c r="B314" s="52"/>
      <c r="C314" s="53"/>
      <c r="D314" s="4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 hidden="1">
      <c r="A315" s="56"/>
      <c r="B315" s="47"/>
      <c r="C315" s="48"/>
      <c r="D315" s="4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 hidden="1">
      <c r="A316" s="57"/>
      <c r="B316" s="50"/>
      <c r="C316" s="48"/>
      <c r="D316" s="4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 hidden="1">
      <c r="A317" s="57"/>
      <c r="B317" s="50"/>
      <c r="C317" s="51"/>
      <c r="D317" s="4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 hidden="1">
      <c r="A318" s="58"/>
      <c r="B318" s="52"/>
      <c r="C318" s="53"/>
      <c r="D318" s="4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U318" s="65"/>
      <c r="V318" s="65"/>
      <c r="W318" s="65"/>
      <c r="X318" s="65"/>
      <c r="Y318" s="65"/>
      <c r="Z318" s="65"/>
      <c r="AA318" s="65"/>
    </row>
    <row r="319" spans="1:28" ht="19.5" hidden="1">
      <c r="A319" s="56"/>
      <c r="B319" s="47"/>
      <c r="C319" s="48"/>
      <c r="D319" s="4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U319" s="55"/>
      <c r="V319" s="55"/>
      <c r="W319" s="55"/>
      <c r="X319" s="55"/>
      <c r="Y319" s="55"/>
      <c r="Z319" s="55"/>
      <c r="AA319" s="54"/>
    </row>
    <row r="320" spans="1:28" ht="19.5" hidden="1">
      <c r="A320" s="57"/>
      <c r="B320" s="50"/>
      <c r="C320" s="48"/>
      <c r="D320" s="4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U320" s="55"/>
      <c r="V320" s="55"/>
      <c r="W320" s="55"/>
      <c r="X320" s="55"/>
      <c r="Y320" s="55"/>
      <c r="Z320" s="55"/>
      <c r="AA320" s="54"/>
    </row>
    <row r="321" spans="1:27" ht="19.5" hidden="1">
      <c r="A321" s="57"/>
      <c r="B321" s="50"/>
      <c r="C321" s="51"/>
      <c r="D321" s="4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U321" s="54"/>
      <c r="V321" s="54"/>
      <c r="W321" s="54"/>
      <c r="X321" s="54"/>
      <c r="Y321" s="54"/>
      <c r="Z321" s="54"/>
      <c r="AA321" s="54"/>
    </row>
    <row r="322" spans="1:27" ht="19.5" hidden="1">
      <c r="A322" s="58"/>
      <c r="B322" s="52"/>
      <c r="C322" s="53"/>
      <c r="D322" s="4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U322" s="54"/>
      <c r="V322" s="54"/>
      <c r="W322" s="54"/>
      <c r="X322" s="54"/>
      <c r="Y322" s="54"/>
      <c r="Z322" s="54"/>
      <c r="AA322" s="54"/>
    </row>
    <row r="323" spans="1:27" ht="19.5" hidden="1">
      <c r="A323" s="56"/>
      <c r="B323" s="47"/>
      <c r="C323" s="48"/>
      <c r="D323" s="4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U323" s="55"/>
      <c r="V323" s="55"/>
      <c r="W323" s="55"/>
      <c r="X323" s="55"/>
      <c r="Y323" s="55"/>
      <c r="Z323" s="55"/>
    </row>
    <row r="324" spans="1:27" ht="19.5" hidden="1">
      <c r="A324" s="57"/>
      <c r="B324" s="50"/>
      <c r="C324" s="48"/>
      <c r="D324" s="4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U324" s="55"/>
      <c r="V324" s="55"/>
      <c r="W324" s="55"/>
      <c r="X324" s="55"/>
      <c r="Y324" s="55"/>
      <c r="Z324" s="55"/>
    </row>
    <row r="325" spans="1:27" ht="19.5" hidden="1">
      <c r="A325" s="57"/>
      <c r="B325" s="50"/>
      <c r="C325" s="51"/>
      <c r="D325" s="4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U325" s="54"/>
      <c r="V325" s="54"/>
      <c r="W325" s="54"/>
      <c r="X325" s="54"/>
      <c r="Y325" s="54"/>
      <c r="Z325" s="54"/>
    </row>
    <row r="326" spans="1:27" ht="19.5" hidden="1">
      <c r="A326" s="58"/>
      <c r="B326" s="52"/>
      <c r="C326" s="53"/>
      <c r="D326" s="4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U326" s="54"/>
      <c r="V326" s="54"/>
      <c r="W326" s="54"/>
      <c r="X326" s="54"/>
      <c r="Y326" s="54"/>
      <c r="Z326" s="54"/>
      <c r="AA326" s="54"/>
    </row>
    <row r="327" spans="1:27" ht="19.5" hidden="1">
      <c r="A327" s="56"/>
      <c r="B327" s="47"/>
      <c r="C327" s="48"/>
      <c r="D327" s="4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U327" s="55"/>
      <c r="V327" s="55"/>
      <c r="W327" s="55"/>
      <c r="X327" s="55"/>
      <c r="Y327" s="55"/>
      <c r="Z327" s="55"/>
      <c r="AA327" s="54"/>
    </row>
    <row r="328" spans="1:27" ht="19.5" hidden="1">
      <c r="A328" s="57"/>
      <c r="B328" s="50"/>
      <c r="C328" s="48"/>
      <c r="D328" s="4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U328" s="55"/>
      <c r="V328" s="55"/>
      <c r="W328" s="55"/>
      <c r="X328" s="55"/>
      <c r="Y328" s="55"/>
      <c r="Z328" s="55"/>
      <c r="AA328" s="54"/>
    </row>
    <row r="329" spans="1:27" ht="19.5" hidden="1">
      <c r="A329" s="57"/>
      <c r="B329" s="50"/>
      <c r="C329" s="51"/>
      <c r="D329" s="4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U329" s="54"/>
      <c r="V329" s="54"/>
      <c r="W329" s="54"/>
      <c r="X329" s="54"/>
      <c r="Y329" s="54"/>
      <c r="Z329" s="54"/>
      <c r="AA329" s="54"/>
    </row>
    <row r="330" spans="1:27" ht="19.5" hidden="1">
      <c r="A330" s="58"/>
      <c r="B330" s="52"/>
      <c r="C330" s="53"/>
      <c r="D330" s="4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U330" s="54"/>
      <c r="V330" s="54"/>
      <c r="W330" s="54"/>
      <c r="X330" s="54"/>
      <c r="Y330" s="54"/>
      <c r="Z330" s="54"/>
    </row>
    <row r="331" spans="1:27" ht="19.5" hidden="1">
      <c r="A331" s="56"/>
      <c r="B331" s="47"/>
      <c r="C331" s="48"/>
      <c r="D331" s="4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U331" s="55"/>
      <c r="V331" s="55"/>
      <c r="W331" s="55"/>
      <c r="X331" s="55"/>
      <c r="Y331" s="55"/>
      <c r="Z331" s="55"/>
    </row>
    <row r="332" spans="1:27" ht="19.5" hidden="1">
      <c r="A332" s="57"/>
      <c r="B332" s="50"/>
      <c r="C332" s="48"/>
      <c r="D332" s="4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U332" s="55"/>
      <c r="V332" s="55"/>
      <c r="W332" s="55"/>
      <c r="X332" s="55"/>
      <c r="Y332" s="55"/>
      <c r="Z332" s="55"/>
    </row>
    <row r="333" spans="1:27" ht="19.5" hidden="1">
      <c r="A333" s="57"/>
      <c r="B333" s="50"/>
      <c r="C333" s="51"/>
      <c r="D333" s="4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U333" s="54"/>
      <c r="V333" s="54"/>
      <c r="W333" s="54"/>
      <c r="X333" s="54"/>
      <c r="Y333" s="54"/>
      <c r="Z333" s="54"/>
    </row>
    <row r="334" spans="1:27" ht="19.5" hidden="1">
      <c r="A334" s="58"/>
      <c r="B334" s="52"/>
      <c r="C334" s="53"/>
      <c r="D334" s="4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1"/>
      <c r="U334" s="54"/>
      <c r="V334" s="54"/>
      <c r="W334" s="54"/>
      <c r="X334" s="54"/>
      <c r="Y334" s="54"/>
      <c r="Z334" s="54"/>
      <c r="AA334" s="54"/>
    </row>
    <row r="335" spans="1:27" ht="19.5" hidden="1">
      <c r="A335" s="56"/>
      <c r="B335" s="47"/>
      <c r="C335" s="48"/>
      <c r="D335" s="4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U335" s="55"/>
      <c r="V335" s="55"/>
      <c r="W335" s="55"/>
      <c r="X335" s="55"/>
      <c r="Y335" s="55"/>
      <c r="Z335" s="55"/>
      <c r="AA335" s="54"/>
    </row>
    <row r="336" spans="1:27" ht="19.5" hidden="1">
      <c r="A336" s="57"/>
      <c r="B336" s="50"/>
      <c r="C336" s="48"/>
      <c r="D336" s="4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U336" s="55"/>
      <c r="V336" s="55"/>
      <c r="W336" s="55"/>
      <c r="X336" s="55"/>
      <c r="Y336" s="55"/>
      <c r="Z336" s="55"/>
      <c r="AA336" s="54"/>
    </row>
    <row r="337" spans="1:28" ht="19.5" hidden="1">
      <c r="A337" s="57"/>
      <c r="B337" s="50"/>
      <c r="C337" s="51"/>
      <c r="D337" s="4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U337" s="54"/>
      <c r="V337" s="54"/>
      <c r="W337" s="54"/>
      <c r="X337" s="54"/>
      <c r="Y337" s="54"/>
      <c r="Z337" s="54"/>
      <c r="AA337" s="54"/>
    </row>
    <row r="338" spans="1:28" ht="19.5" hidden="1">
      <c r="A338" s="58"/>
      <c r="B338" s="52"/>
      <c r="C338" s="53"/>
      <c r="D338" s="4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U338" s="54"/>
      <c r="V338" s="54"/>
      <c r="W338" s="54"/>
      <c r="X338" s="54"/>
      <c r="Y338" s="54"/>
      <c r="Z338" s="54"/>
      <c r="AA338" s="54"/>
      <c r="AB338" s="54"/>
    </row>
    <row r="339" spans="1:28" ht="19.5" hidden="1">
      <c r="A339" s="56"/>
      <c r="B339" s="47"/>
      <c r="C339" s="48"/>
      <c r="D339" s="4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U339" s="55"/>
      <c r="V339" s="55"/>
      <c r="W339" s="55"/>
      <c r="X339" s="55"/>
      <c r="Y339" s="55"/>
      <c r="Z339" s="55"/>
      <c r="AA339" s="54"/>
      <c r="AB339" s="54"/>
    </row>
    <row r="340" spans="1:28" ht="19.5" hidden="1">
      <c r="A340" s="57"/>
      <c r="B340" s="50"/>
      <c r="C340" s="48"/>
      <c r="D340" s="4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U340" s="55"/>
      <c r="V340" s="55"/>
      <c r="W340" s="55"/>
      <c r="X340" s="55"/>
      <c r="Y340" s="55"/>
      <c r="Z340" s="55"/>
      <c r="AA340" s="54"/>
      <c r="AB340" s="54"/>
    </row>
    <row r="341" spans="1:28" ht="19.5" hidden="1">
      <c r="A341" s="57"/>
      <c r="B341" s="50"/>
      <c r="C341" s="51"/>
      <c r="D341" s="4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U341" s="54"/>
      <c r="V341" s="54"/>
      <c r="W341" s="54"/>
      <c r="X341" s="54"/>
      <c r="Y341" s="54"/>
      <c r="Z341" s="54"/>
      <c r="AA341" s="54"/>
      <c r="AB341" s="54"/>
    </row>
    <row r="342" spans="1:28" ht="19.5" hidden="1">
      <c r="A342" s="58"/>
      <c r="B342" s="52"/>
      <c r="C342" s="53"/>
      <c r="D342" s="4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U342" s="54"/>
      <c r="V342" s="54"/>
      <c r="W342" s="54"/>
      <c r="X342" s="54"/>
      <c r="Y342" s="54"/>
      <c r="Z342" s="54"/>
      <c r="AA342" s="54"/>
      <c r="AB342" s="54"/>
    </row>
    <row r="343" spans="1:28" ht="19.5" hidden="1">
      <c r="A343" s="56"/>
      <c r="B343" s="47"/>
      <c r="C343" s="48"/>
      <c r="D343" s="4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U343" s="55"/>
      <c r="V343" s="55"/>
      <c r="W343" s="55"/>
      <c r="X343" s="55"/>
      <c r="Y343" s="55"/>
      <c r="Z343" s="55"/>
      <c r="AA343" s="54"/>
      <c r="AB343" s="54"/>
    </row>
    <row r="344" spans="1:28" ht="19.5" hidden="1">
      <c r="A344" s="57"/>
      <c r="B344" s="50"/>
      <c r="C344" s="48"/>
      <c r="D344" s="4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U344" s="55"/>
      <c r="V344" s="55"/>
      <c r="W344" s="55"/>
      <c r="X344" s="55"/>
      <c r="Y344" s="55"/>
      <c r="Z344" s="55"/>
      <c r="AA344" s="54"/>
      <c r="AB344" s="54"/>
    </row>
    <row r="345" spans="1:28" ht="19.5" hidden="1">
      <c r="A345" s="57"/>
      <c r="B345" s="50"/>
      <c r="C345" s="51"/>
      <c r="D345" s="4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U345" s="54"/>
      <c r="V345" s="54"/>
      <c r="W345" s="54"/>
      <c r="X345" s="54"/>
      <c r="Y345" s="54"/>
      <c r="Z345" s="54"/>
      <c r="AA345" s="54"/>
      <c r="AB345" s="54"/>
    </row>
    <row r="346" spans="1:28" ht="19.5" hidden="1">
      <c r="A346" s="58"/>
      <c r="B346" s="52"/>
      <c r="C346" s="53"/>
      <c r="D346" s="4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U346" s="54"/>
      <c r="V346" s="54"/>
      <c r="W346" s="54"/>
      <c r="X346" s="54"/>
      <c r="Y346" s="54"/>
      <c r="Z346" s="54"/>
      <c r="AA346" s="54"/>
    </row>
    <row r="347" spans="1:28" ht="19.5" hidden="1">
      <c r="A347" s="56"/>
      <c r="B347" s="47"/>
      <c r="C347" s="48"/>
      <c r="D347" s="4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U347" s="55"/>
      <c r="V347" s="55"/>
      <c r="W347" s="55"/>
      <c r="X347" s="55"/>
      <c r="Y347" s="55"/>
      <c r="Z347" s="55"/>
      <c r="AA347" s="54"/>
    </row>
    <row r="348" spans="1:28" ht="19.5" hidden="1">
      <c r="A348" s="57"/>
      <c r="B348" s="50"/>
      <c r="C348" s="48"/>
      <c r="D348" s="4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U348" s="55"/>
      <c r="V348" s="55"/>
      <c r="W348" s="55"/>
      <c r="X348" s="55"/>
      <c r="Y348" s="55"/>
      <c r="Z348" s="55"/>
      <c r="AA348" s="54"/>
    </row>
    <row r="349" spans="1:28" ht="19.5" hidden="1">
      <c r="A349" s="57"/>
      <c r="B349" s="50"/>
      <c r="C349" s="51"/>
      <c r="D349" s="4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U349" s="54"/>
      <c r="V349" s="54"/>
      <c r="W349" s="54"/>
      <c r="X349" s="54"/>
      <c r="Y349" s="54"/>
      <c r="Z349" s="54"/>
      <c r="AA349" s="54"/>
    </row>
    <row r="350" spans="1:28" ht="19.5" hidden="1">
      <c r="A350" s="58"/>
      <c r="B350" s="52"/>
      <c r="C350" s="53"/>
      <c r="D350" s="4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U350" s="54"/>
      <c r="V350" s="54"/>
      <c r="W350" s="54"/>
      <c r="X350" s="54"/>
      <c r="Y350" s="54"/>
      <c r="Z350" s="54"/>
      <c r="AA350" s="54"/>
    </row>
    <row r="351" spans="1:28" ht="19.5" hidden="1">
      <c r="A351" s="56"/>
      <c r="B351" s="47"/>
      <c r="C351" s="48"/>
      <c r="D351" s="4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U351" s="55"/>
      <c r="V351" s="55"/>
      <c r="W351" s="55"/>
      <c r="X351" s="55"/>
      <c r="Y351" s="55"/>
      <c r="Z351" s="55"/>
      <c r="AA351" s="54"/>
    </row>
    <row r="352" spans="1:28" ht="19.5" hidden="1">
      <c r="A352" s="57"/>
      <c r="B352" s="50"/>
      <c r="C352" s="48"/>
      <c r="D352" s="4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U352" s="55"/>
      <c r="V352" s="55"/>
      <c r="W352" s="55"/>
      <c r="X352" s="55"/>
      <c r="Y352" s="55"/>
      <c r="Z352" s="55"/>
      <c r="AA352" s="54"/>
    </row>
    <row r="353" spans="1:27" ht="19.5" hidden="1">
      <c r="A353" s="57"/>
      <c r="B353" s="50"/>
      <c r="C353" s="51"/>
      <c r="D353" s="4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U353" s="54"/>
      <c r="V353" s="54"/>
      <c r="W353" s="54"/>
      <c r="X353" s="54"/>
      <c r="Y353" s="54"/>
      <c r="Z353" s="54"/>
      <c r="AA353" s="54"/>
    </row>
    <row r="354" spans="1:27" ht="19.5" hidden="1">
      <c r="A354" s="58"/>
      <c r="B354" s="52"/>
      <c r="C354" s="48"/>
      <c r="D354" s="4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U354" s="54"/>
      <c r="V354" s="54"/>
      <c r="W354" s="54"/>
      <c r="X354" s="54"/>
      <c r="Y354" s="54"/>
      <c r="Z354" s="54"/>
    </row>
    <row r="355" spans="1:27" ht="19.5" hidden="1">
      <c r="A355" s="56"/>
      <c r="B355" s="47"/>
      <c r="C355" s="48"/>
      <c r="D355" s="4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U355" s="55"/>
      <c r="V355" s="55"/>
      <c r="W355" s="55"/>
      <c r="X355" s="55"/>
      <c r="Y355" s="55"/>
      <c r="Z355" s="55"/>
    </row>
    <row r="356" spans="1:27" ht="19.5" hidden="1">
      <c r="A356" s="57"/>
      <c r="B356" s="50"/>
      <c r="C356" s="48"/>
      <c r="D356" s="4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U356" s="55"/>
      <c r="V356" s="55"/>
      <c r="W356" s="55"/>
      <c r="X356" s="55"/>
      <c r="Y356" s="55"/>
      <c r="Z356" s="55"/>
    </row>
    <row r="357" spans="1:27" ht="19.5" hidden="1">
      <c r="A357" s="57"/>
      <c r="B357" s="50"/>
      <c r="C357" s="51"/>
      <c r="D357" s="4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U357" s="54"/>
      <c r="V357" s="54"/>
      <c r="W357" s="54"/>
      <c r="X357" s="54"/>
      <c r="Y357" s="54"/>
      <c r="Z357" s="54"/>
    </row>
    <row r="358" spans="1:27" ht="19.5" hidden="1">
      <c r="A358" s="58"/>
      <c r="B358" s="52"/>
      <c r="C358" s="53"/>
      <c r="D358" s="4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U358" s="54"/>
      <c r="V358" s="54"/>
      <c r="W358" s="54"/>
      <c r="X358" s="54"/>
      <c r="Y358" s="54"/>
      <c r="Z358" s="54"/>
      <c r="AA358" s="54"/>
    </row>
    <row r="359" spans="1:27" ht="19.5" hidden="1">
      <c r="A359" s="56"/>
      <c r="B359" s="47"/>
      <c r="C359" s="48"/>
      <c r="D359" s="4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U359" s="55"/>
      <c r="V359" s="55"/>
      <c r="W359" s="55"/>
      <c r="X359" s="55"/>
      <c r="Y359" s="55"/>
      <c r="Z359" s="55"/>
      <c r="AA359" s="54"/>
    </row>
    <row r="360" spans="1:27" ht="19.5" hidden="1">
      <c r="A360" s="57"/>
      <c r="B360" s="50"/>
      <c r="C360" s="48"/>
      <c r="D360" s="4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U360" s="55"/>
      <c r="V360" s="55"/>
      <c r="W360" s="55"/>
      <c r="X360" s="55"/>
      <c r="Y360" s="55"/>
      <c r="Z360" s="55"/>
      <c r="AA360" s="54"/>
    </row>
    <row r="361" spans="1:27" ht="19.5" hidden="1">
      <c r="A361" s="57"/>
      <c r="B361" s="50"/>
      <c r="C361" s="51"/>
      <c r="D361" s="4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1:27" ht="19.5" hidden="1">
      <c r="A362" s="58"/>
      <c r="B362" s="52"/>
      <c r="C362" s="53"/>
      <c r="D362" s="4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27" ht="19.5">
      <c r="A363" s="174" t="s">
        <v>203</v>
      </c>
      <c r="B363" s="175"/>
      <c r="C363" s="66" t="s">
        <v>182</v>
      </c>
      <c r="D363" s="66">
        <v>0</v>
      </c>
      <c r="E363" s="72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175</v>
      </c>
      <c r="F363" s="72">
        <f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147</v>
      </c>
      <c r="G363" s="72">
        <f>SUM(G7+G11+G15+G19+G23+G27+G31+G35+G39+G43+G47+G51+G55+G59+G63+G67+G71)</f>
        <v>322</v>
      </c>
      <c r="H363" s="72">
        <f t="shared" ref="H363:M364" si="15">SUM(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7)</f>
        <v>206</v>
      </c>
      <c r="I363" s="72">
        <f t="shared" si="15"/>
        <v>178</v>
      </c>
      <c r="J363" s="72">
        <f t="shared" si="15"/>
        <v>173</v>
      </c>
      <c r="K363" s="72">
        <f t="shared" si="15"/>
        <v>154</v>
      </c>
      <c r="L363" s="72">
        <f t="shared" si="15"/>
        <v>162</v>
      </c>
      <c r="M363" s="72">
        <f t="shared" si="15"/>
        <v>153</v>
      </c>
      <c r="N363" s="71">
        <f>SUM(H363:M363)</f>
        <v>1026</v>
      </c>
      <c r="O363" s="72">
        <f t="shared" ref="O363:Q364" si="16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52</v>
      </c>
      <c r="P363" s="72">
        <f t="shared" si="16"/>
        <v>39</v>
      </c>
      <c r="Q363" s="72">
        <f t="shared" si="16"/>
        <v>40</v>
      </c>
      <c r="R363" s="71">
        <f>SUM(O363:Q363)</f>
        <v>131</v>
      </c>
      <c r="S363" s="71">
        <f>G363+N363+R363</f>
        <v>1479</v>
      </c>
      <c r="AA363" s="64"/>
    </row>
    <row r="364" spans="1:27" ht="19.5">
      <c r="A364" s="176"/>
      <c r="B364" s="177"/>
      <c r="C364" s="66" t="s">
        <v>183</v>
      </c>
      <c r="D364" s="66">
        <v>0</v>
      </c>
      <c r="E364" s="72">
        <f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162</v>
      </c>
      <c r="F364" s="72">
        <f>SUM(F360+F356+F352+F348+F344+F340+F336+F332+F328+F324+F320+F316+F312+F308+F304+F300+F296+F292+F288+F284+F280+F276+F272+F268+F264+F260+F256+F252+F248+F244+F240+F236+F232+F228+F224+F220+F216+F212+F208+F204+F200+F196+F192+F188+F184+F180+F176+F172+F168+F164+F160+F156+F152+F148+F144+F140+F136+F132+F128+F124+F120+F116+F112+F108+F104+F100+F96+F92+F88+F84+F80+F76+F72+F68+F64+F60+F56+F52+F48+F44+F40+F36+F32+F28+F24+F20+F16+F12+F8)</f>
        <v>160</v>
      </c>
      <c r="G364" s="72">
        <f>SUM(G360+G356+G352+G348+G344+G340+G336+G332+G328+G324+G320+G316+G312+G308+G304+G300+G296+G292+G288+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8)</f>
        <v>322</v>
      </c>
      <c r="H364" s="72">
        <f t="shared" si="15"/>
        <v>156</v>
      </c>
      <c r="I364" s="72">
        <f t="shared" si="15"/>
        <v>151</v>
      </c>
      <c r="J364" s="72">
        <f t="shared" si="15"/>
        <v>172</v>
      </c>
      <c r="K364" s="72">
        <f t="shared" si="15"/>
        <v>152</v>
      </c>
      <c r="L364" s="72">
        <f t="shared" si="15"/>
        <v>133</v>
      </c>
      <c r="M364" s="72">
        <f t="shared" si="15"/>
        <v>170</v>
      </c>
      <c r="N364" s="71">
        <f>SUM(H364:M364)</f>
        <v>934</v>
      </c>
      <c r="O364" s="72">
        <f t="shared" si="16"/>
        <v>39</v>
      </c>
      <c r="P364" s="72">
        <f t="shared" si="16"/>
        <v>42</v>
      </c>
      <c r="Q364" s="72">
        <f t="shared" si="16"/>
        <v>23</v>
      </c>
      <c r="R364" s="71">
        <f>SUM(O364:Q364)</f>
        <v>104</v>
      </c>
      <c r="S364" s="71">
        <f>G364+N364+R364</f>
        <v>1360</v>
      </c>
      <c r="X364" s="64"/>
      <c r="AA364" s="64"/>
    </row>
    <row r="365" spans="1:27" ht="19.5">
      <c r="A365" s="176"/>
      <c r="B365" s="177"/>
      <c r="C365" s="66" t="s">
        <v>3</v>
      </c>
      <c r="D365" s="66">
        <v>0</v>
      </c>
      <c r="E365" s="72">
        <f t="shared" ref="E365:M365" si="17">SUM(E363+E364)</f>
        <v>337</v>
      </c>
      <c r="F365" s="72">
        <f t="shared" si="17"/>
        <v>307</v>
      </c>
      <c r="G365" s="72">
        <f t="shared" si="17"/>
        <v>644</v>
      </c>
      <c r="H365" s="72">
        <f t="shared" si="17"/>
        <v>362</v>
      </c>
      <c r="I365" s="72">
        <f t="shared" si="17"/>
        <v>329</v>
      </c>
      <c r="J365" s="72">
        <f t="shared" si="17"/>
        <v>345</v>
      </c>
      <c r="K365" s="72">
        <f t="shared" si="17"/>
        <v>306</v>
      </c>
      <c r="L365" s="72">
        <f t="shared" si="17"/>
        <v>295</v>
      </c>
      <c r="M365" s="72">
        <f t="shared" si="17"/>
        <v>323</v>
      </c>
      <c r="N365" s="71">
        <f>SUM(N363:N364)</f>
        <v>1960</v>
      </c>
      <c r="O365" s="72">
        <f>SUM(O363+O364)</f>
        <v>91</v>
      </c>
      <c r="P365" s="72">
        <f>SUM(P363+P364)</f>
        <v>81</v>
      </c>
      <c r="Q365" s="72">
        <f>SUM(Q363+Q364)</f>
        <v>63</v>
      </c>
      <c r="R365" s="71">
        <f>SUM(O365:Q365)</f>
        <v>235</v>
      </c>
      <c r="S365" s="71">
        <f>G365+N365+R365</f>
        <v>2839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f>D26+D106</f>
        <v>0</v>
      </c>
      <c r="E366" s="71">
        <f t="shared" ref="E366:S366" si="18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16</v>
      </c>
      <c r="F366" s="71">
        <f t="shared" si="18"/>
        <v>16</v>
      </c>
      <c r="G366" s="71">
        <f t="shared" si="18"/>
        <v>32</v>
      </c>
      <c r="H366" s="71">
        <f t="shared" si="18"/>
        <v>16</v>
      </c>
      <c r="I366" s="71">
        <f t="shared" si="18"/>
        <v>15</v>
      </c>
      <c r="J366" s="71">
        <f t="shared" si="18"/>
        <v>16</v>
      </c>
      <c r="K366" s="71">
        <f t="shared" si="18"/>
        <v>15</v>
      </c>
      <c r="L366" s="71">
        <f t="shared" si="18"/>
        <v>16</v>
      </c>
      <c r="M366" s="71">
        <f t="shared" si="18"/>
        <v>16</v>
      </c>
      <c r="N366" s="71">
        <f t="shared" si="18"/>
        <v>94</v>
      </c>
      <c r="O366" s="71">
        <f t="shared" si="18"/>
        <v>4</v>
      </c>
      <c r="P366" s="71">
        <f t="shared" si="18"/>
        <v>4</v>
      </c>
      <c r="Q366" s="71">
        <f t="shared" si="18"/>
        <v>4</v>
      </c>
      <c r="R366" s="71">
        <f t="shared" si="18"/>
        <v>12</v>
      </c>
      <c r="S366" s="71">
        <f t="shared" si="18"/>
        <v>138</v>
      </c>
    </row>
  </sheetData>
  <mergeCells count="14"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  <mergeCell ref="O5:R5"/>
    <mergeCell ref="A15:A18"/>
    <mergeCell ref="A19:A22"/>
    <mergeCell ref="A363:B366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B366"/>
  <sheetViews>
    <sheetView zoomScale="110" zoomScaleNormal="110" workbookViewId="0">
      <pane ySplit="6" topLeftCell="A38" activePane="bottomLeft" state="frozen"/>
      <selection pane="bottomLeft" activeCell="M47" sqref="M47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5" width="7.42578125" style="69" customWidth="1"/>
    <col min="6" max="7" width="7.42578125" style="69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5.8554687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56">
        <v>1</v>
      </c>
      <c r="B7" s="47" t="s">
        <v>177</v>
      </c>
      <c r="C7" s="48" t="s">
        <v>182</v>
      </c>
      <c r="D7" s="48">
        <v>0</v>
      </c>
      <c r="E7" s="70">
        <v>4</v>
      </c>
      <c r="F7" s="70">
        <v>5</v>
      </c>
      <c r="G7" s="71">
        <f>SUM(E7:F7)</f>
        <v>9</v>
      </c>
      <c r="H7" s="70">
        <v>5</v>
      </c>
      <c r="I7" s="70">
        <v>8</v>
      </c>
      <c r="J7" s="70">
        <v>4</v>
      </c>
      <c r="K7" s="70">
        <v>2</v>
      </c>
      <c r="L7" s="70">
        <v>9</v>
      </c>
      <c r="M7" s="70">
        <v>7</v>
      </c>
      <c r="N7" s="71">
        <f>SUM(H7:M7)</f>
        <v>35</v>
      </c>
      <c r="O7" s="70">
        <v>0</v>
      </c>
      <c r="P7" s="70">
        <v>0</v>
      </c>
      <c r="Q7" s="70">
        <v>0</v>
      </c>
      <c r="R7" s="71">
        <f>SUM(O7:Q7)</f>
        <v>0</v>
      </c>
      <c r="S7" s="70">
        <f>G7+N7+R7</f>
        <v>44</v>
      </c>
      <c r="U7" s="49"/>
      <c r="V7" s="49"/>
      <c r="W7" s="49"/>
      <c r="X7" s="49"/>
      <c r="Y7" s="49"/>
      <c r="Z7" s="49"/>
    </row>
    <row r="8" spans="1:27" ht="19.5">
      <c r="A8" s="57"/>
      <c r="B8" s="50" t="s">
        <v>178</v>
      </c>
      <c r="C8" s="48" t="s">
        <v>183</v>
      </c>
      <c r="D8" s="48">
        <v>0</v>
      </c>
      <c r="E8" s="70">
        <v>4</v>
      </c>
      <c r="F8" s="70">
        <v>8</v>
      </c>
      <c r="G8" s="71">
        <f>SUM(E8:F8)</f>
        <v>12</v>
      </c>
      <c r="H8" s="70">
        <v>6</v>
      </c>
      <c r="I8" s="70">
        <v>5</v>
      </c>
      <c r="J8" s="70">
        <v>8</v>
      </c>
      <c r="K8" s="70">
        <v>6</v>
      </c>
      <c r="L8" s="70">
        <v>5</v>
      </c>
      <c r="M8" s="70">
        <v>1</v>
      </c>
      <c r="N8" s="71">
        <f>SUM(H8:M8)</f>
        <v>31</v>
      </c>
      <c r="O8" s="70">
        <v>0</v>
      </c>
      <c r="P8" s="70">
        <v>0</v>
      </c>
      <c r="Q8" s="70">
        <v>0</v>
      </c>
      <c r="R8" s="71">
        <f>SUM(O8:Q8)</f>
        <v>0</v>
      </c>
      <c r="S8" s="70">
        <f>G8+N8+R8</f>
        <v>43</v>
      </c>
      <c r="U8" s="49"/>
      <c r="V8" s="49"/>
      <c r="W8" s="49"/>
      <c r="X8" s="49"/>
      <c r="Y8" s="49"/>
      <c r="Z8" s="49"/>
    </row>
    <row r="9" spans="1:27" ht="19.5">
      <c r="A9" s="57"/>
      <c r="B9" s="50"/>
      <c r="C9" s="51" t="s">
        <v>3</v>
      </c>
      <c r="D9" s="48">
        <v>0</v>
      </c>
      <c r="E9" s="71">
        <f>SUM(E7:E8)</f>
        <v>8</v>
      </c>
      <c r="F9" s="71">
        <f t="shared" ref="F9:R9" si="0">SUM(F7:F8)</f>
        <v>13</v>
      </c>
      <c r="G9" s="71">
        <f t="shared" si="0"/>
        <v>21</v>
      </c>
      <c r="H9" s="71">
        <f t="shared" si="0"/>
        <v>11</v>
      </c>
      <c r="I9" s="71">
        <f t="shared" si="0"/>
        <v>13</v>
      </c>
      <c r="J9" s="71">
        <f t="shared" si="0"/>
        <v>12</v>
      </c>
      <c r="K9" s="71">
        <f t="shared" si="0"/>
        <v>8</v>
      </c>
      <c r="L9" s="71">
        <f t="shared" si="0"/>
        <v>14</v>
      </c>
      <c r="M9" s="71">
        <f t="shared" si="0"/>
        <v>8</v>
      </c>
      <c r="N9" s="71">
        <f t="shared" si="0"/>
        <v>66</v>
      </c>
      <c r="O9" s="71">
        <f t="shared" si="0"/>
        <v>0</v>
      </c>
      <c r="P9" s="71">
        <f t="shared" si="0"/>
        <v>0</v>
      </c>
      <c r="Q9" s="71">
        <f t="shared" si="0"/>
        <v>0</v>
      </c>
      <c r="R9" s="71">
        <f t="shared" si="0"/>
        <v>0</v>
      </c>
      <c r="S9" s="71">
        <f>G9+N9+R9</f>
        <v>87</v>
      </c>
    </row>
    <row r="10" spans="1:27" ht="19.5">
      <c r="A10" s="58"/>
      <c r="B10" s="52"/>
      <c r="C10" s="53" t="s">
        <v>4</v>
      </c>
      <c r="D10" s="48">
        <v>0</v>
      </c>
      <c r="E10" s="70">
        <v>1</v>
      </c>
      <c r="F10" s="70">
        <v>1</v>
      </c>
      <c r="G10" s="71">
        <f>SUM(E10:F10)</f>
        <v>2</v>
      </c>
      <c r="H10" s="70">
        <v>1</v>
      </c>
      <c r="I10" s="70">
        <v>1</v>
      </c>
      <c r="J10" s="70">
        <v>1</v>
      </c>
      <c r="K10" s="70">
        <v>1</v>
      </c>
      <c r="L10" s="70">
        <v>1</v>
      </c>
      <c r="M10" s="70">
        <v>1</v>
      </c>
      <c r="N10" s="71">
        <f>SUM(H10:M10)</f>
        <v>6</v>
      </c>
      <c r="O10" s="70">
        <v>0</v>
      </c>
      <c r="P10" s="70">
        <v>0</v>
      </c>
      <c r="Q10" s="70">
        <v>0</v>
      </c>
      <c r="R10" s="71">
        <v>0</v>
      </c>
      <c r="S10" s="70">
        <f>SUM(G10+N10+R10)</f>
        <v>8</v>
      </c>
      <c r="U10" s="54"/>
      <c r="V10" s="54"/>
      <c r="W10" s="54"/>
      <c r="X10" s="54"/>
      <c r="Y10" s="54"/>
    </row>
    <row r="11" spans="1:27" ht="19.5">
      <c r="A11" s="56">
        <v>2</v>
      </c>
      <c r="B11" s="47" t="s">
        <v>165</v>
      </c>
      <c r="C11" s="48" t="s">
        <v>182</v>
      </c>
      <c r="D11" s="103">
        <v>0</v>
      </c>
      <c r="E11" s="104">
        <v>2</v>
      </c>
      <c r="F11" s="104">
        <v>5</v>
      </c>
      <c r="G11" s="104">
        <f>SUM(E11:F11)</f>
        <v>7</v>
      </c>
      <c r="H11" s="104">
        <v>5</v>
      </c>
      <c r="I11" s="104">
        <v>5</v>
      </c>
      <c r="J11" s="104">
        <v>2</v>
      </c>
      <c r="K11" s="104">
        <v>5</v>
      </c>
      <c r="L11" s="104">
        <v>6</v>
      </c>
      <c r="M11" s="104">
        <v>5</v>
      </c>
      <c r="N11" s="104">
        <f>SUM(H11:M11)</f>
        <v>28</v>
      </c>
      <c r="O11" s="104">
        <v>0</v>
      </c>
      <c r="P11" s="104">
        <v>0</v>
      </c>
      <c r="Q11" s="104">
        <v>0</v>
      </c>
      <c r="R11" s="104">
        <f>SUM(O11:Q11)</f>
        <v>0</v>
      </c>
      <c r="S11" s="104">
        <f>G11+N11+R11</f>
        <v>35</v>
      </c>
      <c r="U11" s="55"/>
      <c r="V11" s="55"/>
      <c r="W11" s="55"/>
      <c r="X11" s="55"/>
      <c r="Y11" s="55"/>
      <c r="Z11" s="55"/>
    </row>
    <row r="12" spans="1:27" ht="19.5">
      <c r="A12" s="57"/>
      <c r="B12" s="50" t="s">
        <v>166</v>
      </c>
      <c r="C12" s="48" t="s">
        <v>183</v>
      </c>
      <c r="D12" s="103">
        <v>0</v>
      </c>
      <c r="E12" s="104">
        <v>6</v>
      </c>
      <c r="F12" s="104">
        <v>3</v>
      </c>
      <c r="G12" s="104">
        <f>SUM(E12:F12)</f>
        <v>9</v>
      </c>
      <c r="H12" s="104">
        <v>7</v>
      </c>
      <c r="I12" s="104">
        <v>4</v>
      </c>
      <c r="J12" s="104">
        <v>6</v>
      </c>
      <c r="K12" s="104">
        <v>3</v>
      </c>
      <c r="L12" s="104">
        <v>1</v>
      </c>
      <c r="M12" s="104">
        <v>6</v>
      </c>
      <c r="N12" s="104">
        <f>SUM(H12:M12)</f>
        <v>27</v>
      </c>
      <c r="O12" s="104">
        <v>0</v>
      </c>
      <c r="P12" s="104">
        <v>0</v>
      </c>
      <c r="Q12" s="104">
        <v>0</v>
      </c>
      <c r="R12" s="104">
        <f>SUM(O12:Q12)</f>
        <v>0</v>
      </c>
      <c r="S12" s="104">
        <f>G12+N12+R12</f>
        <v>36</v>
      </c>
      <c r="U12" s="55"/>
      <c r="V12" s="55"/>
      <c r="W12" s="55"/>
      <c r="X12" s="55"/>
      <c r="Y12" s="55"/>
      <c r="Z12" s="55"/>
    </row>
    <row r="13" spans="1:27" ht="19.5">
      <c r="A13" s="57"/>
      <c r="B13" s="50"/>
      <c r="C13" s="51" t="s">
        <v>3</v>
      </c>
      <c r="D13" s="103">
        <v>0</v>
      </c>
      <c r="E13" s="105">
        <f t="shared" ref="E13:R13" si="1">SUM(E11:E12)</f>
        <v>8</v>
      </c>
      <c r="F13" s="105">
        <f t="shared" si="1"/>
        <v>8</v>
      </c>
      <c r="G13" s="105">
        <f t="shared" si="1"/>
        <v>16</v>
      </c>
      <c r="H13" s="105">
        <f t="shared" si="1"/>
        <v>12</v>
      </c>
      <c r="I13" s="105">
        <f t="shared" si="1"/>
        <v>9</v>
      </c>
      <c r="J13" s="105">
        <f t="shared" si="1"/>
        <v>8</v>
      </c>
      <c r="K13" s="105">
        <f t="shared" si="1"/>
        <v>8</v>
      </c>
      <c r="L13" s="105">
        <f t="shared" si="1"/>
        <v>7</v>
      </c>
      <c r="M13" s="105">
        <f t="shared" si="1"/>
        <v>11</v>
      </c>
      <c r="N13" s="105">
        <f t="shared" si="1"/>
        <v>55</v>
      </c>
      <c r="O13" s="105">
        <f t="shared" si="1"/>
        <v>0</v>
      </c>
      <c r="P13" s="105">
        <f t="shared" si="1"/>
        <v>0</v>
      </c>
      <c r="Q13" s="105">
        <f t="shared" si="1"/>
        <v>0</v>
      </c>
      <c r="R13" s="105">
        <f t="shared" si="1"/>
        <v>0</v>
      </c>
      <c r="S13" s="105">
        <f>G13+N13+R13</f>
        <v>71</v>
      </c>
      <c r="U13" s="54"/>
      <c r="V13" s="54"/>
      <c r="W13" s="54"/>
      <c r="X13" s="54"/>
      <c r="Y13" s="54"/>
    </row>
    <row r="14" spans="1:27" ht="19.5">
      <c r="A14" s="58"/>
      <c r="B14" s="52"/>
      <c r="C14" s="53" t="s">
        <v>4</v>
      </c>
      <c r="D14" s="103">
        <v>0</v>
      </c>
      <c r="E14" s="104">
        <v>1</v>
      </c>
      <c r="F14" s="104">
        <v>1</v>
      </c>
      <c r="G14" s="104">
        <f>SUM(E14:F14)</f>
        <v>2</v>
      </c>
      <c r="H14" s="104">
        <v>1</v>
      </c>
      <c r="I14" s="104">
        <v>1</v>
      </c>
      <c r="J14" s="104">
        <v>1</v>
      </c>
      <c r="K14" s="104">
        <v>1</v>
      </c>
      <c r="L14" s="104">
        <v>1</v>
      </c>
      <c r="M14" s="104">
        <v>1</v>
      </c>
      <c r="N14" s="104">
        <f>SUM(H14:M14)</f>
        <v>6</v>
      </c>
      <c r="O14" s="104">
        <v>0</v>
      </c>
      <c r="P14" s="104">
        <v>0</v>
      </c>
      <c r="Q14" s="104">
        <v>0</v>
      </c>
      <c r="R14" s="104">
        <v>0</v>
      </c>
      <c r="S14" s="104">
        <f>SUM(G14+N14+R14)</f>
        <v>8</v>
      </c>
      <c r="U14" s="55"/>
      <c r="V14" s="55"/>
      <c r="W14" s="55"/>
      <c r="X14" s="55"/>
      <c r="Y14" s="55"/>
      <c r="Z14" s="55"/>
      <c r="AA14" s="54"/>
    </row>
    <row r="15" spans="1:27" ht="19.5">
      <c r="A15" s="183">
        <v>3</v>
      </c>
      <c r="B15" s="47" t="s">
        <v>161</v>
      </c>
      <c r="C15" s="48" t="s">
        <v>182</v>
      </c>
      <c r="D15" s="48">
        <v>0</v>
      </c>
      <c r="E15" s="70">
        <v>3</v>
      </c>
      <c r="F15" s="70">
        <v>6</v>
      </c>
      <c r="G15" s="71">
        <f>SUM(E15:F15)</f>
        <v>9</v>
      </c>
      <c r="H15" s="70">
        <v>5</v>
      </c>
      <c r="I15" s="70">
        <v>5</v>
      </c>
      <c r="J15" s="70">
        <v>10</v>
      </c>
      <c r="K15" s="70">
        <v>6</v>
      </c>
      <c r="L15" s="70">
        <v>5</v>
      </c>
      <c r="M15" s="70">
        <v>10</v>
      </c>
      <c r="N15" s="71">
        <f>SUM(H15:M15)</f>
        <v>41</v>
      </c>
      <c r="O15" s="70">
        <v>0</v>
      </c>
      <c r="P15" s="70">
        <v>0</v>
      </c>
      <c r="Q15" s="70">
        <v>0</v>
      </c>
      <c r="R15" s="71">
        <f>SUM(O15:Q15)</f>
        <v>0</v>
      </c>
      <c r="S15" s="70">
        <f>G15+N15+R15</f>
        <v>50</v>
      </c>
      <c r="U15" s="55"/>
      <c r="V15" s="55"/>
      <c r="W15" s="55"/>
      <c r="X15" s="55"/>
      <c r="Y15" s="55"/>
      <c r="Z15" s="55"/>
      <c r="AA15" s="54"/>
    </row>
    <row r="16" spans="1:27" ht="19.5">
      <c r="A16" s="184"/>
      <c r="B16" s="50" t="s">
        <v>162</v>
      </c>
      <c r="C16" s="48" t="s">
        <v>183</v>
      </c>
      <c r="D16" s="48">
        <v>0</v>
      </c>
      <c r="E16" s="70">
        <v>8</v>
      </c>
      <c r="F16" s="70">
        <v>3</v>
      </c>
      <c r="G16" s="71">
        <f>SUM(E16:F16)</f>
        <v>11</v>
      </c>
      <c r="H16" s="70">
        <v>8</v>
      </c>
      <c r="I16" s="70">
        <v>4</v>
      </c>
      <c r="J16" s="70">
        <v>3</v>
      </c>
      <c r="K16" s="70">
        <v>8</v>
      </c>
      <c r="L16" s="70">
        <v>6</v>
      </c>
      <c r="M16" s="70">
        <v>4</v>
      </c>
      <c r="N16" s="71">
        <f>SUM(H16:M16)</f>
        <v>33</v>
      </c>
      <c r="O16" s="70">
        <v>0</v>
      </c>
      <c r="P16" s="70">
        <v>0</v>
      </c>
      <c r="Q16" s="70">
        <v>0</v>
      </c>
      <c r="R16" s="71">
        <f>SUM(O16:Q16)</f>
        <v>0</v>
      </c>
      <c r="S16" s="70">
        <f>G16+N16+R16</f>
        <v>44</v>
      </c>
      <c r="U16" s="54"/>
      <c r="V16" s="54"/>
      <c r="W16" s="54"/>
      <c r="X16" s="54"/>
      <c r="Y16" s="54"/>
      <c r="Z16" s="54"/>
      <c r="AA16" s="54"/>
    </row>
    <row r="17" spans="1:28" ht="19.5">
      <c r="A17" s="184"/>
      <c r="B17" s="50"/>
      <c r="C17" s="51" t="s">
        <v>3</v>
      </c>
      <c r="D17" s="48">
        <v>0</v>
      </c>
      <c r="E17" s="71">
        <f>SUM(E15:E16)</f>
        <v>11</v>
      </c>
      <c r="F17" s="71">
        <f t="shared" ref="F17:R17" si="2">SUM(F15:F16)</f>
        <v>9</v>
      </c>
      <c r="G17" s="71">
        <f t="shared" si="2"/>
        <v>20</v>
      </c>
      <c r="H17" s="71">
        <f t="shared" si="2"/>
        <v>13</v>
      </c>
      <c r="I17" s="71">
        <f t="shared" si="2"/>
        <v>9</v>
      </c>
      <c r="J17" s="71">
        <f t="shared" si="2"/>
        <v>13</v>
      </c>
      <c r="K17" s="71">
        <f t="shared" si="2"/>
        <v>14</v>
      </c>
      <c r="L17" s="71">
        <f t="shared" si="2"/>
        <v>11</v>
      </c>
      <c r="M17" s="71">
        <f t="shared" si="2"/>
        <v>14</v>
      </c>
      <c r="N17" s="71">
        <f t="shared" si="2"/>
        <v>74</v>
      </c>
      <c r="O17" s="71">
        <f t="shared" si="2"/>
        <v>0</v>
      </c>
      <c r="P17" s="71">
        <f t="shared" si="2"/>
        <v>0</v>
      </c>
      <c r="Q17" s="71">
        <f t="shared" si="2"/>
        <v>0</v>
      </c>
      <c r="R17" s="71">
        <f t="shared" si="2"/>
        <v>0</v>
      </c>
      <c r="S17" s="71">
        <f>G17+N17+R17</f>
        <v>94</v>
      </c>
    </row>
    <row r="18" spans="1:28" ht="19.5">
      <c r="A18" s="185"/>
      <c r="B18" s="52"/>
      <c r="C18" s="53" t="s">
        <v>4</v>
      </c>
      <c r="D18" s="48">
        <v>0</v>
      </c>
      <c r="E18" s="70">
        <v>1</v>
      </c>
      <c r="F18" s="70">
        <v>1</v>
      </c>
      <c r="G18" s="71">
        <f>SUM(E18:F18)</f>
        <v>2</v>
      </c>
      <c r="H18" s="70">
        <v>1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1">
        <f>SUM(H18:M18)</f>
        <v>6</v>
      </c>
      <c r="O18" s="70">
        <v>0</v>
      </c>
      <c r="P18" s="70">
        <v>0</v>
      </c>
      <c r="Q18" s="70">
        <v>0</v>
      </c>
      <c r="R18" s="71">
        <v>0</v>
      </c>
      <c r="S18" s="70">
        <f>SUM(G18+N18+R18)</f>
        <v>8</v>
      </c>
    </row>
    <row r="19" spans="1:28" ht="19.5">
      <c r="A19" s="183">
        <v>4</v>
      </c>
      <c r="B19" s="47" t="s">
        <v>159</v>
      </c>
      <c r="C19" s="48" t="s">
        <v>182</v>
      </c>
      <c r="D19" s="48">
        <v>0</v>
      </c>
      <c r="E19" s="70">
        <v>29</v>
      </c>
      <c r="F19" s="70">
        <v>17</v>
      </c>
      <c r="G19" s="71">
        <f>SUM(E19:F19)</f>
        <v>46</v>
      </c>
      <c r="H19" s="70">
        <v>14</v>
      </c>
      <c r="I19" s="70">
        <v>11</v>
      </c>
      <c r="J19" s="70">
        <v>9</v>
      </c>
      <c r="K19" s="70">
        <v>9</v>
      </c>
      <c r="L19" s="70">
        <v>14</v>
      </c>
      <c r="M19" s="70">
        <v>12</v>
      </c>
      <c r="N19" s="71">
        <f>SUM(H19:M19)</f>
        <v>69</v>
      </c>
      <c r="O19" s="70">
        <v>0</v>
      </c>
      <c r="P19" s="70">
        <v>0</v>
      </c>
      <c r="Q19" s="70">
        <v>0</v>
      </c>
      <c r="R19" s="71">
        <f>SUM(O19:Q19)</f>
        <v>0</v>
      </c>
      <c r="S19" s="70">
        <f>G19+N19+R19</f>
        <v>115</v>
      </c>
    </row>
    <row r="20" spans="1:28" ht="19.5">
      <c r="A20" s="184"/>
      <c r="B20" s="50" t="s">
        <v>160</v>
      </c>
      <c r="C20" s="48" t="s">
        <v>183</v>
      </c>
      <c r="D20" s="48">
        <v>0</v>
      </c>
      <c r="E20" s="70">
        <v>22</v>
      </c>
      <c r="F20" s="70">
        <v>10</v>
      </c>
      <c r="G20" s="71">
        <f>SUM(E20:F20)</f>
        <v>32</v>
      </c>
      <c r="H20" s="70">
        <v>12</v>
      </c>
      <c r="I20" s="70">
        <v>9</v>
      </c>
      <c r="J20" s="70">
        <v>7</v>
      </c>
      <c r="K20" s="70">
        <v>8</v>
      </c>
      <c r="L20" s="70">
        <v>15</v>
      </c>
      <c r="M20" s="70">
        <v>9</v>
      </c>
      <c r="N20" s="71">
        <f>SUM(H20:M20)</f>
        <v>60</v>
      </c>
      <c r="O20" s="70">
        <v>0</v>
      </c>
      <c r="P20" s="70">
        <v>0</v>
      </c>
      <c r="Q20" s="70">
        <v>0</v>
      </c>
      <c r="R20" s="71">
        <f>SUM(O20:Q20)</f>
        <v>0</v>
      </c>
      <c r="S20" s="70">
        <f>G20+N20+R20</f>
        <v>92</v>
      </c>
    </row>
    <row r="21" spans="1:28" ht="19.5">
      <c r="A21" s="184"/>
      <c r="B21" s="50"/>
      <c r="C21" s="51" t="s">
        <v>3</v>
      </c>
      <c r="D21" s="48">
        <v>0</v>
      </c>
      <c r="E21" s="71">
        <f>SUM(E19:E20)</f>
        <v>51</v>
      </c>
      <c r="F21" s="71">
        <f t="shared" ref="F21:R21" si="3">SUM(F19:F20)</f>
        <v>27</v>
      </c>
      <c r="G21" s="71">
        <f t="shared" si="3"/>
        <v>78</v>
      </c>
      <c r="H21" s="71">
        <f t="shared" si="3"/>
        <v>26</v>
      </c>
      <c r="I21" s="71">
        <f t="shared" si="3"/>
        <v>20</v>
      </c>
      <c r="J21" s="71">
        <f t="shared" si="3"/>
        <v>16</v>
      </c>
      <c r="K21" s="71">
        <f t="shared" si="3"/>
        <v>17</v>
      </c>
      <c r="L21" s="71">
        <f t="shared" si="3"/>
        <v>29</v>
      </c>
      <c r="M21" s="71">
        <f t="shared" si="3"/>
        <v>21</v>
      </c>
      <c r="N21" s="71">
        <f>SUM(N19:N20)</f>
        <v>129</v>
      </c>
      <c r="O21" s="71">
        <f t="shared" si="3"/>
        <v>0</v>
      </c>
      <c r="P21" s="71">
        <f t="shared" si="3"/>
        <v>0</v>
      </c>
      <c r="Q21" s="71">
        <f t="shared" si="3"/>
        <v>0</v>
      </c>
      <c r="R21" s="71">
        <f t="shared" si="3"/>
        <v>0</v>
      </c>
      <c r="S21" s="71">
        <f>G21+N21+R21</f>
        <v>207</v>
      </c>
    </row>
    <row r="22" spans="1:28" ht="19.5">
      <c r="A22" s="185"/>
      <c r="B22" s="52"/>
      <c r="C22" s="53" t="s">
        <v>4</v>
      </c>
      <c r="D22" s="48">
        <v>0</v>
      </c>
      <c r="E22" s="70">
        <v>2</v>
      </c>
      <c r="F22" s="70">
        <v>1</v>
      </c>
      <c r="G22" s="71">
        <f>SUM(E22:F22)</f>
        <v>3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1">
        <f>SUM(H22:M22)</f>
        <v>6</v>
      </c>
      <c r="O22" s="70">
        <v>0</v>
      </c>
      <c r="P22" s="70">
        <v>0</v>
      </c>
      <c r="Q22" s="70">
        <v>0</v>
      </c>
      <c r="R22" s="71">
        <v>0</v>
      </c>
      <c r="S22" s="70">
        <f>SUM(G22+N22+R22)</f>
        <v>9</v>
      </c>
    </row>
    <row r="23" spans="1:28" ht="19.5">
      <c r="A23" s="56">
        <v>5</v>
      </c>
      <c r="B23" s="47" t="s">
        <v>167</v>
      </c>
      <c r="C23" s="48" t="s">
        <v>182</v>
      </c>
      <c r="D23" s="48">
        <v>0</v>
      </c>
      <c r="E23" s="70">
        <v>9</v>
      </c>
      <c r="F23" s="70">
        <v>11</v>
      </c>
      <c r="G23" s="71">
        <f>SUM(E23:F23)</f>
        <v>20</v>
      </c>
      <c r="H23" s="70">
        <v>11</v>
      </c>
      <c r="I23" s="70">
        <v>4</v>
      </c>
      <c r="J23" s="70">
        <v>5</v>
      </c>
      <c r="K23" s="70">
        <v>7</v>
      </c>
      <c r="L23" s="70">
        <v>10</v>
      </c>
      <c r="M23" s="70">
        <v>10</v>
      </c>
      <c r="N23" s="71">
        <f>SUM(H23:M23)</f>
        <v>47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67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57"/>
      <c r="B24" s="50" t="s">
        <v>168</v>
      </c>
      <c r="C24" s="48" t="s">
        <v>183</v>
      </c>
      <c r="D24" s="48">
        <v>0</v>
      </c>
      <c r="E24" s="70">
        <v>4</v>
      </c>
      <c r="F24" s="70">
        <v>6</v>
      </c>
      <c r="G24" s="71">
        <f>SUM(E24:F24)</f>
        <v>10</v>
      </c>
      <c r="H24" s="70">
        <v>8</v>
      </c>
      <c r="I24" s="70">
        <v>8</v>
      </c>
      <c r="J24" s="70">
        <v>7</v>
      </c>
      <c r="K24" s="70">
        <v>11</v>
      </c>
      <c r="L24" s="70">
        <v>10</v>
      </c>
      <c r="M24" s="70">
        <v>13</v>
      </c>
      <c r="N24" s="71">
        <f>SUM(H24:M24)</f>
        <v>57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67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57"/>
      <c r="B25" s="50"/>
      <c r="C25" s="51" t="s">
        <v>3</v>
      </c>
      <c r="D25" s="48">
        <v>0</v>
      </c>
      <c r="E25" s="71">
        <f>SUM(E23:E24)</f>
        <v>13</v>
      </c>
      <c r="F25" s="71">
        <f t="shared" ref="F25:R25" si="4">SUM(F23:F24)</f>
        <v>17</v>
      </c>
      <c r="G25" s="71">
        <f t="shared" si="4"/>
        <v>30</v>
      </c>
      <c r="H25" s="71">
        <f t="shared" si="4"/>
        <v>19</v>
      </c>
      <c r="I25" s="71">
        <f t="shared" si="4"/>
        <v>12</v>
      </c>
      <c r="J25" s="71">
        <f t="shared" si="4"/>
        <v>12</v>
      </c>
      <c r="K25" s="71">
        <f t="shared" si="4"/>
        <v>18</v>
      </c>
      <c r="L25" s="71">
        <f t="shared" si="4"/>
        <v>20</v>
      </c>
      <c r="M25" s="71">
        <f t="shared" si="4"/>
        <v>23</v>
      </c>
      <c r="N25" s="71">
        <f t="shared" si="4"/>
        <v>104</v>
      </c>
      <c r="O25" s="71">
        <f t="shared" si="4"/>
        <v>0</v>
      </c>
      <c r="P25" s="71">
        <f t="shared" si="4"/>
        <v>0</v>
      </c>
      <c r="Q25" s="71">
        <f t="shared" si="4"/>
        <v>0</v>
      </c>
      <c r="R25" s="71">
        <f t="shared" si="4"/>
        <v>0</v>
      </c>
      <c r="S25" s="71">
        <f>G25+N25+R25</f>
        <v>134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58"/>
      <c r="B26" s="52"/>
      <c r="C26" s="53" t="s">
        <v>4</v>
      </c>
      <c r="D26" s="48">
        <v>0</v>
      </c>
      <c r="E26" s="70">
        <v>1</v>
      </c>
      <c r="F26" s="70">
        <v>1</v>
      </c>
      <c r="G26" s="71">
        <f>SUM(E26:F26)</f>
        <v>2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1">
        <f>SUM(H26:M26)</f>
        <v>6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8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6</v>
      </c>
      <c r="B27" s="47" t="s">
        <v>157</v>
      </c>
      <c r="C27" s="48" t="s">
        <v>182</v>
      </c>
      <c r="D27" s="48">
        <v>0</v>
      </c>
      <c r="E27" s="70">
        <v>13</v>
      </c>
      <c r="F27" s="70">
        <v>8</v>
      </c>
      <c r="G27" s="71">
        <f>SUM(E27:F27)</f>
        <v>21</v>
      </c>
      <c r="H27" s="70">
        <v>6</v>
      </c>
      <c r="I27" s="70">
        <v>9</v>
      </c>
      <c r="J27" s="70">
        <v>7</v>
      </c>
      <c r="K27" s="70">
        <v>10</v>
      </c>
      <c r="L27" s="70">
        <v>4</v>
      </c>
      <c r="M27" s="70">
        <v>7</v>
      </c>
      <c r="N27" s="71">
        <f>SUM(H27:M27)</f>
        <v>43</v>
      </c>
      <c r="O27" s="70">
        <v>0</v>
      </c>
      <c r="P27" s="70">
        <v>0</v>
      </c>
      <c r="Q27" s="70">
        <v>0</v>
      </c>
      <c r="R27" s="71">
        <f>SUM(O27:Q27)</f>
        <v>0</v>
      </c>
      <c r="S27" s="70">
        <f>G27+N27+R27</f>
        <v>64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158</v>
      </c>
      <c r="C28" s="48" t="s">
        <v>183</v>
      </c>
      <c r="D28" s="48">
        <v>0</v>
      </c>
      <c r="E28" s="70">
        <v>6</v>
      </c>
      <c r="F28" s="70">
        <v>10</v>
      </c>
      <c r="G28" s="71">
        <f>SUM(E28:F28)</f>
        <v>16</v>
      </c>
      <c r="H28" s="70">
        <v>12</v>
      </c>
      <c r="I28" s="70">
        <v>8</v>
      </c>
      <c r="J28" s="70">
        <v>8</v>
      </c>
      <c r="K28" s="70">
        <v>13</v>
      </c>
      <c r="L28" s="70">
        <v>9</v>
      </c>
      <c r="M28" s="70">
        <v>7</v>
      </c>
      <c r="N28" s="71">
        <f>SUM(H28:M28)</f>
        <v>57</v>
      </c>
      <c r="O28" s="70">
        <v>0</v>
      </c>
      <c r="P28" s="70">
        <v>0</v>
      </c>
      <c r="Q28" s="70">
        <v>0</v>
      </c>
      <c r="R28" s="71">
        <f>SUM(O28:Q28)</f>
        <v>0</v>
      </c>
      <c r="S28" s="70">
        <f>G28+N28+R28</f>
        <v>73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19</v>
      </c>
      <c r="F29" s="71">
        <f t="shared" ref="F29:R29" si="5">SUM(F27:F28)</f>
        <v>18</v>
      </c>
      <c r="G29" s="71">
        <f t="shared" si="5"/>
        <v>37</v>
      </c>
      <c r="H29" s="71">
        <f t="shared" si="5"/>
        <v>18</v>
      </c>
      <c r="I29" s="71">
        <f t="shared" si="5"/>
        <v>17</v>
      </c>
      <c r="J29" s="71">
        <f t="shared" si="5"/>
        <v>15</v>
      </c>
      <c r="K29" s="71">
        <f t="shared" si="5"/>
        <v>23</v>
      </c>
      <c r="L29" s="71">
        <f t="shared" si="5"/>
        <v>13</v>
      </c>
      <c r="M29" s="71">
        <f t="shared" si="5"/>
        <v>14</v>
      </c>
      <c r="N29" s="71">
        <f t="shared" si="5"/>
        <v>100</v>
      </c>
      <c r="O29" s="71">
        <f t="shared" si="5"/>
        <v>0</v>
      </c>
      <c r="P29" s="71">
        <f t="shared" si="5"/>
        <v>0</v>
      </c>
      <c r="Q29" s="71">
        <f t="shared" si="5"/>
        <v>0</v>
      </c>
      <c r="R29" s="71">
        <f t="shared" si="5"/>
        <v>0</v>
      </c>
      <c r="S29" s="71">
        <f>G29+N29+R29</f>
        <v>137</v>
      </c>
    </row>
    <row r="30" spans="1:28" ht="19.5">
      <c r="A30" s="58"/>
      <c r="B30" s="52"/>
      <c r="C30" s="53" t="s">
        <v>4</v>
      </c>
      <c r="D30" s="48">
        <v>0</v>
      </c>
      <c r="E30" s="70">
        <v>1</v>
      </c>
      <c r="F30" s="70">
        <v>1</v>
      </c>
      <c r="G30" s="71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1">
        <f>SUM(H30:M30)</f>
        <v>6</v>
      </c>
      <c r="O30" s="70">
        <v>0</v>
      </c>
      <c r="P30" s="70">
        <v>0</v>
      </c>
      <c r="Q30" s="70">
        <v>0</v>
      </c>
      <c r="R30" s="71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7</v>
      </c>
      <c r="B31" s="47" t="s">
        <v>171</v>
      </c>
      <c r="C31" s="48" t="s">
        <v>182</v>
      </c>
      <c r="D31" s="48">
        <v>0</v>
      </c>
      <c r="E31" s="70">
        <v>25</v>
      </c>
      <c r="F31" s="70">
        <v>17</v>
      </c>
      <c r="G31" s="71">
        <f>SUM(E31:F31)</f>
        <v>42</v>
      </c>
      <c r="H31" s="70">
        <v>15</v>
      </c>
      <c r="I31" s="70">
        <v>22</v>
      </c>
      <c r="J31" s="70">
        <v>29</v>
      </c>
      <c r="K31" s="70">
        <v>13</v>
      </c>
      <c r="L31" s="70">
        <v>24</v>
      </c>
      <c r="M31" s="70">
        <v>25</v>
      </c>
      <c r="N31" s="71">
        <f>SUM(H31:M31)</f>
        <v>128</v>
      </c>
      <c r="O31" s="70">
        <v>0</v>
      </c>
      <c r="P31" s="70">
        <v>0</v>
      </c>
      <c r="Q31" s="70">
        <v>0</v>
      </c>
      <c r="R31" s="71">
        <f>SUM(O31:Q31)</f>
        <v>0</v>
      </c>
      <c r="S31" s="70">
        <f>G31+N31+R31</f>
        <v>170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172</v>
      </c>
      <c r="C32" s="48" t="s">
        <v>183</v>
      </c>
      <c r="D32" s="48">
        <v>0</v>
      </c>
      <c r="E32" s="70">
        <v>15</v>
      </c>
      <c r="F32" s="70">
        <v>14</v>
      </c>
      <c r="G32" s="71">
        <f>SUM(E32:F32)</f>
        <v>29</v>
      </c>
      <c r="H32" s="70">
        <v>22</v>
      </c>
      <c r="I32" s="70">
        <v>25</v>
      </c>
      <c r="J32" s="70">
        <v>23</v>
      </c>
      <c r="K32" s="70">
        <v>22</v>
      </c>
      <c r="L32" s="70">
        <v>28</v>
      </c>
      <c r="M32" s="70">
        <v>21</v>
      </c>
      <c r="N32" s="71">
        <f>SUM(H32:M32)</f>
        <v>141</v>
      </c>
      <c r="O32" s="70">
        <v>0</v>
      </c>
      <c r="P32" s="70">
        <v>0</v>
      </c>
      <c r="Q32" s="70">
        <v>0</v>
      </c>
      <c r="R32" s="71">
        <f>SUM(O32:Q32)</f>
        <v>0</v>
      </c>
      <c r="S32" s="70">
        <f>G32+N32+R32</f>
        <v>170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40</v>
      </c>
      <c r="F33" s="71">
        <f t="shared" ref="F33:N33" si="6">SUM(F31:F32)</f>
        <v>31</v>
      </c>
      <c r="G33" s="71">
        <f t="shared" si="6"/>
        <v>71</v>
      </c>
      <c r="H33" s="71">
        <f t="shared" si="6"/>
        <v>37</v>
      </c>
      <c r="I33" s="71">
        <f t="shared" si="6"/>
        <v>47</v>
      </c>
      <c r="J33" s="71">
        <f t="shared" si="6"/>
        <v>52</v>
      </c>
      <c r="K33" s="71">
        <f t="shared" si="6"/>
        <v>35</v>
      </c>
      <c r="L33" s="71">
        <f t="shared" si="6"/>
        <v>52</v>
      </c>
      <c r="M33" s="71">
        <f t="shared" si="6"/>
        <v>46</v>
      </c>
      <c r="N33" s="71">
        <f t="shared" si="6"/>
        <v>269</v>
      </c>
      <c r="O33" s="71">
        <v>0</v>
      </c>
      <c r="P33" s="71">
        <v>0</v>
      </c>
      <c r="Q33" s="71">
        <v>0</v>
      </c>
      <c r="R33" s="71">
        <f>SUM(O33:Q33)</f>
        <v>0</v>
      </c>
      <c r="S33" s="71">
        <f>G33+N33+R33</f>
        <v>340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2</v>
      </c>
      <c r="F34" s="70">
        <v>1</v>
      </c>
      <c r="G34" s="71">
        <f>SUM(E34:F34)</f>
        <v>3</v>
      </c>
      <c r="H34" s="70">
        <v>1</v>
      </c>
      <c r="I34" s="70">
        <v>1</v>
      </c>
      <c r="J34" s="70">
        <v>2</v>
      </c>
      <c r="K34" s="70">
        <v>1</v>
      </c>
      <c r="L34" s="70">
        <v>2</v>
      </c>
      <c r="M34" s="70">
        <v>1</v>
      </c>
      <c r="N34" s="71">
        <f>SUM(H34:M34)</f>
        <v>8</v>
      </c>
      <c r="O34" s="70">
        <v>0</v>
      </c>
      <c r="P34" s="70">
        <v>0</v>
      </c>
      <c r="Q34" s="70">
        <v>0</v>
      </c>
      <c r="R34" s="71">
        <v>0</v>
      </c>
      <c r="S34" s="70">
        <f>SUM(G34+N34+R34)</f>
        <v>11</v>
      </c>
      <c r="U34" s="54"/>
      <c r="V34" s="54"/>
      <c r="W34" s="55"/>
      <c r="X34" s="55"/>
      <c r="Y34" s="55"/>
      <c r="Z34" s="54"/>
    </row>
    <row r="35" spans="1:28" ht="19.5">
      <c r="A35" s="56">
        <v>8</v>
      </c>
      <c r="B35" s="47" t="s">
        <v>175</v>
      </c>
      <c r="C35" s="48" t="s">
        <v>182</v>
      </c>
      <c r="D35" s="48">
        <v>0</v>
      </c>
      <c r="E35" s="70">
        <v>18</v>
      </c>
      <c r="F35" s="70">
        <v>11</v>
      </c>
      <c r="G35" s="71">
        <f>SUM(E35:F35)</f>
        <v>29</v>
      </c>
      <c r="H35" s="70">
        <v>9</v>
      </c>
      <c r="I35" s="70">
        <v>4</v>
      </c>
      <c r="J35" s="70">
        <v>6</v>
      </c>
      <c r="K35" s="70">
        <v>8</v>
      </c>
      <c r="L35" s="70">
        <v>7</v>
      </c>
      <c r="M35" s="70">
        <v>7</v>
      </c>
      <c r="N35" s="71">
        <f>SUM(H35:M35)</f>
        <v>41</v>
      </c>
      <c r="O35" s="70">
        <v>8</v>
      </c>
      <c r="P35" s="70">
        <v>4</v>
      </c>
      <c r="Q35" s="70">
        <v>3</v>
      </c>
      <c r="R35" s="71">
        <f>SUM(O35:Q35)</f>
        <v>15</v>
      </c>
      <c r="S35" s="70">
        <f>G35+N35+R35</f>
        <v>85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176</v>
      </c>
      <c r="C36" s="48" t="s">
        <v>183</v>
      </c>
      <c r="D36" s="48">
        <v>0</v>
      </c>
      <c r="E36" s="70">
        <v>10</v>
      </c>
      <c r="F36" s="70">
        <v>11</v>
      </c>
      <c r="G36" s="71">
        <f>SUM(E36:F36)</f>
        <v>21</v>
      </c>
      <c r="H36" s="70">
        <v>6</v>
      </c>
      <c r="I36" s="70">
        <v>10</v>
      </c>
      <c r="J36" s="70">
        <v>10</v>
      </c>
      <c r="K36" s="70">
        <v>11</v>
      </c>
      <c r="L36" s="70">
        <v>8</v>
      </c>
      <c r="M36" s="70">
        <v>5</v>
      </c>
      <c r="N36" s="71">
        <f>SUM(H36:M36)</f>
        <v>50</v>
      </c>
      <c r="O36" s="70">
        <v>1</v>
      </c>
      <c r="P36" s="70">
        <v>9</v>
      </c>
      <c r="Q36" s="70">
        <v>2</v>
      </c>
      <c r="R36" s="71">
        <f>SUM(O36:Q36)</f>
        <v>12</v>
      </c>
      <c r="S36" s="70">
        <f>G36+N36+R36</f>
        <v>83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f>SUM(E35:E36)</f>
        <v>28</v>
      </c>
      <c r="F37" s="71">
        <f t="shared" ref="F37:R37" si="7">SUM(F35:F36)</f>
        <v>22</v>
      </c>
      <c r="G37" s="71">
        <f t="shared" si="7"/>
        <v>50</v>
      </c>
      <c r="H37" s="71">
        <f t="shared" si="7"/>
        <v>15</v>
      </c>
      <c r="I37" s="71">
        <f t="shared" si="7"/>
        <v>14</v>
      </c>
      <c r="J37" s="71">
        <f t="shared" si="7"/>
        <v>16</v>
      </c>
      <c r="K37" s="71">
        <f t="shared" si="7"/>
        <v>19</v>
      </c>
      <c r="L37" s="71">
        <f t="shared" si="7"/>
        <v>15</v>
      </c>
      <c r="M37" s="71">
        <f t="shared" si="7"/>
        <v>12</v>
      </c>
      <c r="N37" s="71">
        <f t="shared" si="7"/>
        <v>91</v>
      </c>
      <c r="O37" s="71">
        <f t="shared" si="7"/>
        <v>9</v>
      </c>
      <c r="P37" s="71">
        <f>SUM(P35:P36)</f>
        <v>13</v>
      </c>
      <c r="Q37" s="71">
        <f t="shared" si="7"/>
        <v>5</v>
      </c>
      <c r="R37" s="71">
        <f t="shared" si="7"/>
        <v>27</v>
      </c>
      <c r="S37" s="71">
        <f>G37+N37+R37</f>
        <v>168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53" t="s">
        <v>4</v>
      </c>
      <c r="D38" s="48">
        <v>0</v>
      </c>
      <c r="E38" s="70">
        <v>1</v>
      </c>
      <c r="F38" s="70">
        <v>1</v>
      </c>
      <c r="G38" s="71">
        <f>SUM(E38:F38)</f>
        <v>2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1">
        <f>SUM(H38:M38)</f>
        <v>6</v>
      </c>
      <c r="O38" s="70">
        <v>1</v>
      </c>
      <c r="P38" s="70">
        <v>1</v>
      </c>
      <c r="Q38" s="70">
        <v>1</v>
      </c>
      <c r="R38" s="71">
        <f>SUM(O38:Q38)</f>
        <v>3</v>
      </c>
      <c r="S38" s="70">
        <f>SUM(G38+N38+R38)</f>
        <v>11</v>
      </c>
    </row>
    <row r="39" spans="1:28" ht="19.5">
      <c r="A39" s="56">
        <v>9</v>
      </c>
      <c r="B39" s="47" t="s">
        <v>173</v>
      </c>
      <c r="C39" s="48" t="s">
        <v>182</v>
      </c>
      <c r="D39" s="48">
        <v>0</v>
      </c>
      <c r="E39" s="70">
        <v>18</v>
      </c>
      <c r="F39" s="70">
        <v>8</v>
      </c>
      <c r="G39" s="71">
        <f>SUM(E39:F39)</f>
        <v>26</v>
      </c>
      <c r="H39" s="70">
        <v>5</v>
      </c>
      <c r="I39" s="70">
        <v>12</v>
      </c>
      <c r="J39" s="70">
        <v>14</v>
      </c>
      <c r="K39" s="70">
        <v>8</v>
      </c>
      <c r="L39" s="70">
        <v>11</v>
      </c>
      <c r="M39" s="68">
        <v>9</v>
      </c>
      <c r="N39" s="71">
        <f>SUM(H39:M39)</f>
        <v>59</v>
      </c>
      <c r="O39" s="70">
        <v>10</v>
      </c>
      <c r="P39" s="70">
        <v>3</v>
      </c>
      <c r="Q39" s="70">
        <v>14</v>
      </c>
      <c r="R39" s="71">
        <f>SUM(O39:Q39)</f>
        <v>27</v>
      </c>
      <c r="S39" s="70">
        <f>G39+N39+R39</f>
        <v>112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174</v>
      </c>
      <c r="C40" s="48" t="s">
        <v>183</v>
      </c>
      <c r="D40" s="48">
        <v>0</v>
      </c>
      <c r="E40" s="70">
        <v>10</v>
      </c>
      <c r="F40" s="70">
        <v>13</v>
      </c>
      <c r="G40" s="71">
        <f>SUM(E40:F40)</f>
        <v>23</v>
      </c>
      <c r="H40" s="70">
        <v>11</v>
      </c>
      <c r="I40" s="70">
        <v>6</v>
      </c>
      <c r="J40" s="70">
        <v>10</v>
      </c>
      <c r="K40" s="70">
        <v>11</v>
      </c>
      <c r="L40" s="70">
        <v>8</v>
      </c>
      <c r="M40" s="70">
        <v>4</v>
      </c>
      <c r="N40" s="71">
        <f>SUM(H40:M40)</f>
        <v>50</v>
      </c>
      <c r="O40" s="70">
        <v>12</v>
      </c>
      <c r="P40" s="70">
        <v>7</v>
      </c>
      <c r="Q40" s="70">
        <v>5</v>
      </c>
      <c r="R40" s="71">
        <f>SUM(O40:Q40)</f>
        <v>24</v>
      </c>
      <c r="S40" s="70">
        <f>G40+N40+R40</f>
        <v>97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71">
        <f>SUM(E39:E40)</f>
        <v>28</v>
      </c>
      <c r="F41" s="71">
        <f t="shared" ref="F41:R41" si="8">SUM(F39:F40)</f>
        <v>21</v>
      </c>
      <c r="G41" s="71">
        <f t="shared" si="8"/>
        <v>49</v>
      </c>
      <c r="H41" s="71">
        <f>SUM(H39:H40)</f>
        <v>16</v>
      </c>
      <c r="I41" s="71">
        <f t="shared" si="8"/>
        <v>18</v>
      </c>
      <c r="J41" s="71">
        <f t="shared" si="8"/>
        <v>24</v>
      </c>
      <c r="K41" s="71">
        <f t="shared" si="8"/>
        <v>19</v>
      </c>
      <c r="L41" s="71">
        <f t="shared" si="8"/>
        <v>19</v>
      </c>
      <c r="M41" s="71">
        <f t="shared" si="8"/>
        <v>13</v>
      </c>
      <c r="N41" s="71">
        <f t="shared" si="8"/>
        <v>109</v>
      </c>
      <c r="O41" s="71">
        <f t="shared" si="8"/>
        <v>22</v>
      </c>
      <c r="P41" s="71">
        <f t="shared" si="8"/>
        <v>10</v>
      </c>
      <c r="Q41" s="71">
        <f t="shared" si="8"/>
        <v>19</v>
      </c>
      <c r="R41" s="71">
        <f t="shared" si="8"/>
        <v>51</v>
      </c>
      <c r="S41" s="71">
        <f>G41+N41+R41</f>
        <v>209</v>
      </c>
    </row>
    <row r="42" spans="1:28" ht="19.5">
      <c r="A42" s="58"/>
      <c r="B42" s="52"/>
      <c r="C42" s="48" t="s">
        <v>4</v>
      </c>
      <c r="D42" s="48">
        <v>0</v>
      </c>
      <c r="E42" s="70">
        <v>1</v>
      </c>
      <c r="F42" s="70">
        <v>1</v>
      </c>
      <c r="G42" s="71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1">
        <f>SUM(H42:M42)</f>
        <v>6</v>
      </c>
      <c r="O42" s="70">
        <v>1</v>
      </c>
      <c r="P42" s="70">
        <v>1</v>
      </c>
      <c r="Q42" s="70">
        <v>1</v>
      </c>
      <c r="R42" s="71">
        <f>SUM(O42:Q42)</f>
        <v>3</v>
      </c>
      <c r="S42" s="70">
        <f>SUM(G42+N42+R42)</f>
        <v>11</v>
      </c>
    </row>
    <row r="43" spans="1:28" ht="19.5">
      <c r="A43" s="56">
        <v>10</v>
      </c>
      <c r="B43" s="47" t="s">
        <v>169</v>
      </c>
      <c r="C43" s="48" t="s">
        <v>182</v>
      </c>
      <c r="D43" s="48">
        <v>0</v>
      </c>
      <c r="E43" s="70">
        <v>6</v>
      </c>
      <c r="F43" s="70">
        <v>9</v>
      </c>
      <c r="G43" s="71">
        <f>SUM(E43:F43)</f>
        <v>15</v>
      </c>
      <c r="H43" s="70">
        <v>13</v>
      </c>
      <c r="I43" s="70">
        <v>11</v>
      </c>
      <c r="J43" s="70">
        <v>8</v>
      </c>
      <c r="K43" s="70">
        <v>10</v>
      </c>
      <c r="L43" s="70">
        <v>8</v>
      </c>
      <c r="M43" s="70">
        <v>6</v>
      </c>
      <c r="N43" s="71">
        <f>SUM(H43:M43)</f>
        <v>56</v>
      </c>
      <c r="O43" s="70">
        <v>7</v>
      </c>
      <c r="P43" s="70">
        <v>10</v>
      </c>
      <c r="Q43" s="70">
        <v>3</v>
      </c>
      <c r="R43" s="71">
        <f>SUM(O43:Q43)</f>
        <v>20</v>
      </c>
      <c r="S43" s="70">
        <f t="shared" ref="S43:S49" si="9">G43+N43+R43</f>
        <v>91</v>
      </c>
    </row>
    <row r="44" spans="1:28" ht="19.5">
      <c r="A44" s="57"/>
      <c r="B44" s="50" t="s">
        <v>170</v>
      </c>
      <c r="C44" s="48" t="s">
        <v>183</v>
      </c>
      <c r="D44" s="48">
        <v>0</v>
      </c>
      <c r="E44" s="70">
        <v>7</v>
      </c>
      <c r="F44" s="70">
        <v>8</v>
      </c>
      <c r="G44" s="71">
        <f>SUM(E44:F44)</f>
        <v>15</v>
      </c>
      <c r="H44" s="70">
        <v>5</v>
      </c>
      <c r="I44" s="70">
        <v>5</v>
      </c>
      <c r="J44" s="70">
        <v>7</v>
      </c>
      <c r="K44" s="70">
        <v>5</v>
      </c>
      <c r="L44" s="70">
        <v>9</v>
      </c>
      <c r="M44" s="70">
        <v>13</v>
      </c>
      <c r="N44" s="71">
        <f>SUM(H44:M44)</f>
        <v>44</v>
      </c>
      <c r="O44" s="70">
        <v>10</v>
      </c>
      <c r="P44" s="70">
        <v>1</v>
      </c>
      <c r="Q44" s="70">
        <v>4</v>
      </c>
      <c r="R44" s="71">
        <f>SUM(O44:Q44)</f>
        <v>15</v>
      </c>
      <c r="S44" s="70">
        <f t="shared" si="9"/>
        <v>74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13</v>
      </c>
      <c r="F45" s="71">
        <f t="shared" ref="F45:Q45" si="10">SUM(F43:F44)</f>
        <v>17</v>
      </c>
      <c r="G45" s="71">
        <f t="shared" si="10"/>
        <v>30</v>
      </c>
      <c r="H45" s="71">
        <f t="shared" si="10"/>
        <v>18</v>
      </c>
      <c r="I45" s="71">
        <f t="shared" si="10"/>
        <v>16</v>
      </c>
      <c r="J45" s="71">
        <f t="shared" si="10"/>
        <v>15</v>
      </c>
      <c r="K45" s="71">
        <f t="shared" si="10"/>
        <v>15</v>
      </c>
      <c r="L45" s="71">
        <f t="shared" si="10"/>
        <v>17</v>
      </c>
      <c r="M45" s="71">
        <f t="shared" si="10"/>
        <v>19</v>
      </c>
      <c r="N45" s="71">
        <f t="shared" si="10"/>
        <v>100</v>
      </c>
      <c r="O45" s="71">
        <f t="shared" si="10"/>
        <v>17</v>
      </c>
      <c r="P45" s="71">
        <f t="shared" si="10"/>
        <v>11</v>
      </c>
      <c r="Q45" s="71">
        <f t="shared" si="10"/>
        <v>7</v>
      </c>
      <c r="R45" s="71">
        <f>SUM(R43:R44)</f>
        <v>35</v>
      </c>
      <c r="S45" s="71">
        <f t="shared" si="9"/>
        <v>165</v>
      </c>
    </row>
    <row r="46" spans="1:28" ht="19.5">
      <c r="A46" s="58"/>
      <c r="B46" s="52"/>
      <c r="C46" s="53" t="s">
        <v>4</v>
      </c>
      <c r="D46" s="48">
        <v>0</v>
      </c>
      <c r="E46" s="70">
        <v>1</v>
      </c>
      <c r="F46" s="70">
        <v>1</v>
      </c>
      <c r="G46" s="71">
        <f>SUM(E46:F46)</f>
        <v>2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1">
        <f>SUM(H46:M46)</f>
        <v>6</v>
      </c>
      <c r="O46" s="70">
        <v>1</v>
      </c>
      <c r="P46" s="70">
        <v>1</v>
      </c>
      <c r="Q46" s="70">
        <v>1</v>
      </c>
      <c r="R46" s="71">
        <f t="shared" ref="R46:R52" si="11">SUM(O46:Q46)</f>
        <v>3</v>
      </c>
      <c r="S46" s="71">
        <f t="shared" si="9"/>
        <v>11</v>
      </c>
    </row>
    <row r="47" spans="1:28" ht="19.5">
      <c r="A47" s="56">
        <v>11</v>
      </c>
      <c r="B47" s="47" t="s">
        <v>153</v>
      </c>
      <c r="C47" s="48" t="s">
        <v>182</v>
      </c>
      <c r="D47" s="48">
        <v>0</v>
      </c>
      <c r="E47" s="70">
        <v>17</v>
      </c>
      <c r="F47" s="70">
        <v>10</v>
      </c>
      <c r="G47" s="70">
        <f>SUM(E47:F47)</f>
        <v>27</v>
      </c>
      <c r="H47" s="70">
        <v>11</v>
      </c>
      <c r="I47" s="70">
        <v>11</v>
      </c>
      <c r="J47" s="70">
        <v>8</v>
      </c>
      <c r="K47" s="70">
        <v>11</v>
      </c>
      <c r="L47" s="70">
        <v>8</v>
      </c>
      <c r="M47" s="70">
        <v>10</v>
      </c>
      <c r="N47" s="70">
        <f>SUM(H47:M47)</f>
        <v>59</v>
      </c>
      <c r="O47" s="70">
        <v>13</v>
      </c>
      <c r="P47" s="70">
        <v>6</v>
      </c>
      <c r="Q47" s="70">
        <v>13</v>
      </c>
      <c r="R47" s="71">
        <f t="shared" si="11"/>
        <v>32</v>
      </c>
      <c r="S47" s="70">
        <f t="shared" si="9"/>
        <v>118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154</v>
      </c>
      <c r="C48" s="48" t="s">
        <v>183</v>
      </c>
      <c r="D48" s="48">
        <v>0</v>
      </c>
      <c r="E48" s="70">
        <v>15</v>
      </c>
      <c r="F48" s="70">
        <v>6</v>
      </c>
      <c r="G48" s="70">
        <f>SUM(E48:F48)</f>
        <v>21</v>
      </c>
      <c r="H48" s="70">
        <v>9</v>
      </c>
      <c r="I48" s="70">
        <v>9</v>
      </c>
      <c r="J48" s="70">
        <v>15</v>
      </c>
      <c r="K48" s="70">
        <v>15</v>
      </c>
      <c r="L48" s="70">
        <v>10</v>
      </c>
      <c r="M48" s="70">
        <v>19</v>
      </c>
      <c r="N48" s="70">
        <f>SUM(H48:M48)</f>
        <v>77</v>
      </c>
      <c r="O48" s="70">
        <v>5</v>
      </c>
      <c r="P48" s="70">
        <v>7</v>
      </c>
      <c r="Q48" s="70">
        <v>8</v>
      </c>
      <c r="R48" s="71">
        <f t="shared" si="11"/>
        <v>20</v>
      </c>
      <c r="S48" s="70">
        <f t="shared" si="9"/>
        <v>118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32</v>
      </c>
      <c r="F49" s="71">
        <f t="shared" ref="F49:Q49" si="12">SUM(F47:F48)</f>
        <v>16</v>
      </c>
      <c r="G49" s="71">
        <f t="shared" si="12"/>
        <v>48</v>
      </c>
      <c r="H49" s="71">
        <f t="shared" si="12"/>
        <v>20</v>
      </c>
      <c r="I49" s="71">
        <f t="shared" si="12"/>
        <v>20</v>
      </c>
      <c r="J49" s="71">
        <f t="shared" si="12"/>
        <v>23</v>
      </c>
      <c r="K49" s="71">
        <f t="shared" si="12"/>
        <v>26</v>
      </c>
      <c r="L49" s="71">
        <f t="shared" si="12"/>
        <v>18</v>
      </c>
      <c r="M49" s="71">
        <f t="shared" si="12"/>
        <v>29</v>
      </c>
      <c r="N49" s="71">
        <f t="shared" si="12"/>
        <v>136</v>
      </c>
      <c r="O49" s="71">
        <f t="shared" si="12"/>
        <v>18</v>
      </c>
      <c r="P49" s="71">
        <f t="shared" si="12"/>
        <v>13</v>
      </c>
      <c r="Q49" s="71">
        <f t="shared" si="12"/>
        <v>21</v>
      </c>
      <c r="R49" s="71">
        <f t="shared" si="11"/>
        <v>52</v>
      </c>
      <c r="S49" s="71">
        <f t="shared" si="9"/>
        <v>236</v>
      </c>
    </row>
    <row r="50" spans="1:27" ht="19.5">
      <c r="A50" s="58"/>
      <c r="B50" s="52"/>
      <c r="C50" s="53" t="s">
        <v>4</v>
      </c>
      <c r="D50" s="48">
        <v>0</v>
      </c>
      <c r="E50" s="70">
        <v>1</v>
      </c>
      <c r="F50" s="70">
        <v>1</v>
      </c>
      <c r="G50" s="70">
        <f>SUM(E50:F50)</f>
        <v>2</v>
      </c>
      <c r="H50" s="70">
        <v>1</v>
      </c>
      <c r="I50" s="70">
        <v>1</v>
      </c>
      <c r="J50" s="70">
        <v>1</v>
      </c>
      <c r="K50" s="70">
        <v>1</v>
      </c>
      <c r="L50" s="70">
        <v>1</v>
      </c>
      <c r="M50" s="70">
        <v>1</v>
      </c>
      <c r="N50" s="70">
        <f>SUM(H50:M50)</f>
        <v>6</v>
      </c>
      <c r="O50" s="70">
        <v>1</v>
      </c>
      <c r="P50" s="70">
        <v>1</v>
      </c>
      <c r="Q50" s="70">
        <v>1</v>
      </c>
      <c r="R50" s="70">
        <f t="shared" si="11"/>
        <v>3</v>
      </c>
      <c r="S50" s="70">
        <f>SUM(G50+N50+R50)</f>
        <v>11</v>
      </c>
    </row>
    <row r="51" spans="1:27" ht="19.5">
      <c r="A51" s="56">
        <v>12</v>
      </c>
      <c r="B51" s="47" t="s">
        <v>155</v>
      </c>
      <c r="C51" s="48" t="s">
        <v>182</v>
      </c>
      <c r="D51" s="48">
        <v>0</v>
      </c>
      <c r="E51" s="70">
        <v>31</v>
      </c>
      <c r="F51" s="70">
        <v>22</v>
      </c>
      <c r="G51" s="70">
        <f>SUM(E51:F51)</f>
        <v>53</v>
      </c>
      <c r="H51" s="70">
        <v>13</v>
      </c>
      <c r="I51" s="70">
        <v>20</v>
      </c>
      <c r="J51" s="70">
        <v>18</v>
      </c>
      <c r="K51" s="70">
        <v>17</v>
      </c>
      <c r="L51" s="70">
        <v>17</v>
      </c>
      <c r="M51" s="70">
        <v>19</v>
      </c>
      <c r="N51" s="70">
        <f>SUM(H51:M51)</f>
        <v>104</v>
      </c>
      <c r="O51" s="70">
        <v>6</v>
      </c>
      <c r="P51" s="70">
        <v>17</v>
      </c>
      <c r="Q51" s="70">
        <v>5</v>
      </c>
      <c r="R51" s="70">
        <f t="shared" si="11"/>
        <v>28</v>
      </c>
      <c r="S51" s="70">
        <f>G51+N51+R51</f>
        <v>185</v>
      </c>
      <c r="U51" s="55"/>
      <c r="V51" s="55"/>
      <c r="W51" s="55"/>
      <c r="X51" s="55"/>
      <c r="Y51" s="55"/>
      <c r="Z51" s="55"/>
    </row>
    <row r="52" spans="1:27" ht="19.5">
      <c r="A52" s="57"/>
      <c r="B52" s="50" t="s">
        <v>156</v>
      </c>
      <c r="C52" s="48" t="s">
        <v>183</v>
      </c>
      <c r="D52" s="48">
        <v>0</v>
      </c>
      <c r="E52" s="70">
        <v>33</v>
      </c>
      <c r="F52" s="70">
        <v>15</v>
      </c>
      <c r="G52" s="70">
        <f>SUM(E52:F52)</f>
        <v>48</v>
      </c>
      <c r="H52" s="70">
        <v>20</v>
      </c>
      <c r="I52" s="70">
        <v>19</v>
      </c>
      <c r="J52" s="70">
        <v>21</v>
      </c>
      <c r="K52" s="70">
        <v>16</v>
      </c>
      <c r="L52" s="70">
        <v>11</v>
      </c>
      <c r="M52" s="70">
        <v>14</v>
      </c>
      <c r="N52" s="70">
        <f>SUM(H52:M52)</f>
        <v>101</v>
      </c>
      <c r="O52" s="70">
        <v>17</v>
      </c>
      <c r="P52" s="70">
        <v>4</v>
      </c>
      <c r="Q52" s="70">
        <v>6</v>
      </c>
      <c r="R52" s="70">
        <f t="shared" si="11"/>
        <v>27</v>
      </c>
      <c r="S52" s="70">
        <f>G52+N52+R52</f>
        <v>176</v>
      </c>
      <c r="U52" s="55"/>
      <c r="V52" s="55"/>
      <c r="W52" s="55"/>
      <c r="X52" s="55"/>
      <c r="Y52" s="55"/>
      <c r="Z52" s="55"/>
    </row>
    <row r="53" spans="1:27" ht="19.5">
      <c r="A53" s="57"/>
      <c r="B53" s="50"/>
      <c r="C53" s="51" t="s">
        <v>3</v>
      </c>
      <c r="D53" s="48">
        <v>0</v>
      </c>
      <c r="E53" s="71">
        <f>SUM(E51:E52)</f>
        <v>64</v>
      </c>
      <c r="F53" s="71">
        <f t="shared" ref="F53:R53" si="13">SUM(F51:F52)</f>
        <v>37</v>
      </c>
      <c r="G53" s="71">
        <f t="shared" si="13"/>
        <v>101</v>
      </c>
      <c r="H53" s="71">
        <f t="shared" si="13"/>
        <v>33</v>
      </c>
      <c r="I53" s="71">
        <f t="shared" si="13"/>
        <v>39</v>
      </c>
      <c r="J53" s="71">
        <f t="shared" si="13"/>
        <v>39</v>
      </c>
      <c r="K53" s="71">
        <f t="shared" si="13"/>
        <v>33</v>
      </c>
      <c r="L53" s="71">
        <f t="shared" si="13"/>
        <v>28</v>
      </c>
      <c r="M53" s="71">
        <f t="shared" si="13"/>
        <v>33</v>
      </c>
      <c r="N53" s="71">
        <f t="shared" si="13"/>
        <v>205</v>
      </c>
      <c r="O53" s="71">
        <f t="shared" si="13"/>
        <v>23</v>
      </c>
      <c r="P53" s="71">
        <f t="shared" si="13"/>
        <v>21</v>
      </c>
      <c r="Q53" s="71">
        <f t="shared" si="13"/>
        <v>11</v>
      </c>
      <c r="R53" s="71">
        <f t="shared" si="13"/>
        <v>55</v>
      </c>
      <c r="S53" s="71">
        <f>G53+N53+R53</f>
        <v>361</v>
      </c>
      <c r="U53" s="54"/>
      <c r="V53" s="54"/>
      <c r="W53" s="54"/>
      <c r="X53" s="54"/>
      <c r="Y53" s="54"/>
      <c r="Z53" s="54"/>
    </row>
    <row r="54" spans="1:27" ht="19.5">
      <c r="A54" s="58"/>
      <c r="B54" s="52"/>
      <c r="C54" s="53" t="s">
        <v>4</v>
      </c>
      <c r="D54" s="48">
        <v>0</v>
      </c>
      <c r="E54" s="70">
        <v>2</v>
      </c>
      <c r="F54" s="70">
        <v>2</v>
      </c>
      <c r="G54" s="70">
        <f>SUM(E54:F54)</f>
        <v>4</v>
      </c>
      <c r="H54" s="70">
        <v>2</v>
      </c>
      <c r="I54" s="70">
        <v>2</v>
      </c>
      <c r="J54" s="70">
        <v>1</v>
      </c>
      <c r="K54" s="70">
        <v>1</v>
      </c>
      <c r="L54" s="70">
        <v>1</v>
      </c>
      <c r="M54" s="70">
        <v>1</v>
      </c>
      <c r="N54" s="70">
        <f>SUM(H54:M54)</f>
        <v>8</v>
      </c>
      <c r="O54" s="70">
        <v>1</v>
      </c>
      <c r="P54" s="70">
        <v>1</v>
      </c>
      <c r="Q54" s="70">
        <v>1</v>
      </c>
      <c r="R54" s="70">
        <f>SUM(O54:Q54)</f>
        <v>3</v>
      </c>
      <c r="S54" s="70">
        <f>SUM(G54+N54+R54)</f>
        <v>15</v>
      </c>
    </row>
    <row r="55" spans="1:27" ht="19.5">
      <c r="A55" s="56">
        <v>13</v>
      </c>
      <c r="B55" s="47" t="s">
        <v>163</v>
      </c>
      <c r="C55" s="48" t="s">
        <v>182</v>
      </c>
      <c r="D55" s="48">
        <v>0</v>
      </c>
      <c r="E55" s="70">
        <v>12</v>
      </c>
      <c r="F55" s="70">
        <v>14</v>
      </c>
      <c r="G55" s="71">
        <f>SUM(E55:F55)</f>
        <v>26</v>
      </c>
      <c r="H55" s="70">
        <v>21</v>
      </c>
      <c r="I55" s="70">
        <v>10</v>
      </c>
      <c r="J55" s="70">
        <v>18</v>
      </c>
      <c r="K55" s="70">
        <v>15</v>
      </c>
      <c r="L55" s="70">
        <v>14</v>
      </c>
      <c r="M55" s="70">
        <v>18</v>
      </c>
      <c r="N55" s="71">
        <f>SUM(H55:M55)</f>
        <v>96</v>
      </c>
      <c r="O55" s="70">
        <v>20</v>
      </c>
      <c r="P55" s="70">
        <v>11</v>
      </c>
      <c r="Q55" s="70">
        <v>13</v>
      </c>
      <c r="R55" s="71">
        <f>SUM(O55:Q55)</f>
        <v>44</v>
      </c>
      <c r="S55" s="70">
        <f t="shared" ref="S55:S62" si="14">G55+N55+R55</f>
        <v>166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164</v>
      </c>
      <c r="C56" s="48" t="s">
        <v>183</v>
      </c>
      <c r="D56" s="48">
        <v>0</v>
      </c>
      <c r="E56" s="70">
        <v>15</v>
      </c>
      <c r="F56" s="70">
        <v>9</v>
      </c>
      <c r="G56" s="71">
        <f>SUM(E56:F56)</f>
        <v>24</v>
      </c>
      <c r="H56" s="70">
        <v>10</v>
      </c>
      <c r="I56" s="70">
        <v>12</v>
      </c>
      <c r="J56" s="70">
        <v>4</v>
      </c>
      <c r="K56" s="70">
        <v>12</v>
      </c>
      <c r="L56" s="70">
        <v>13</v>
      </c>
      <c r="M56" s="70">
        <v>8</v>
      </c>
      <c r="N56" s="71">
        <f>SUM(H56:M56)</f>
        <v>59</v>
      </c>
      <c r="O56" s="70">
        <v>10</v>
      </c>
      <c r="P56" s="70">
        <v>11</v>
      </c>
      <c r="Q56" s="70">
        <v>12</v>
      </c>
      <c r="R56" s="71">
        <f>SUM(O56:Q56)</f>
        <v>33</v>
      </c>
      <c r="S56" s="70">
        <f t="shared" si="14"/>
        <v>116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27</v>
      </c>
      <c r="F57" s="71">
        <f t="shared" ref="F57:R57" si="15">SUM(F55:F56)</f>
        <v>23</v>
      </c>
      <c r="G57" s="71">
        <f t="shared" si="15"/>
        <v>50</v>
      </c>
      <c r="H57" s="71">
        <f t="shared" si="15"/>
        <v>31</v>
      </c>
      <c r="I57" s="71">
        <f t="shared" si="15"/>
        <v>22</v>
      </c>
      <c r="J57" s="71">
        <f t="shared" si="15"/>
        <v>22</v>
      </c>
      <c r="K57" s="71">
        <f t="shared" si="15"/>
        <v>27</v>
      </c>
      <c r="L57" s="71">
        <f t="shared" si="15"/>
        <v>27</v>
      </c>
      <c r="M57" s="71">
        <f t="shared" si="15"/>
        <v>26</v>
      </c>
      <c r="N57" s="71">
        <f t="shared" si="15"/>
        <v>155</v>
      </c>
      <c r="O57" s="71">
        <f t="shared" si="15"/>
        <v>30</v>
      </c>
      <c r="P57" s="71">
        <f t="shared" si="15"/>
        <v>22</v>
      </c>
      <c r="Q57" s="71">
        <f t="shared" si="15"/>
        <v>25</v>
      </c>
      <c r="R57" s="71">
        <f t="shared" si="15"/>
        <v>77</v>
      </c>
      <c r="S57" s="71">
        <f t="shared" si="14"/>
        <v>282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53" t="s">
        <v>4</v>
      </c>
      <c r="D58" s="48">
        <v>0</v>
      </c>
      <c r="E58" s="70">
        <v>1</v>
      </c>
      <c r="F58" s="70">
        <v>1</v>
      </c>
      <c r="G58" s="71">
        <f>SUM(E58:F58)</f>
        <v>2</v>
      </c>
      <c r="H58" s="70">
        <v>1</v>
      </c>
      <c r="I58" s="70">
        <v>1</v>
      </c>
      <c r="J58" s="70">
        <v>1</v>
      </c>
      <c r="K58" s="70">
        <v>1</v>
      </c>
      <c r="L58" s="70">
        <v>1</v>
      </c>
      <c r="M58" s="70">
        <v>1</v>
      </c>
      <c r="N58" s="71">
        <f>SUM(H58:M58)</f>
        <v>6</v>
      </c>
      <c r="O58" s="70">
        <v>1</v>
      </c>
      <c r="P58" s="70">
        <v>1</v>
      </c>
      <c r="Q58" s="70">
        <v>1</v>
      </c>
      <c r="R58" s="71">
        <f>SUM(O58:Q58)</f>
        <v>3</v>
      </c>
      <c r="S58" s="71">
        <f t="shared" si="14"/>
        <v>11</v>
      </c>
    </row>
    <row r="59" spans="1:27" ht="19.5">
      <c r="A59" s="56">
        <v>14</v>
      </c>
      <c r="B59" s="47" t="s">
        <v>152</v>
      </c>
      <c r="C59" s="48" t="s">
        <v>182</v>
      </c>
      <c r="D59" s="48">
        <v>0</v>
      </c>
      <c r="E59" s="70">
        <v>19</v>
      </c>
      <c r="F59" s="70">
        <v>14</v>
      </c>
      <c r="G59" s="71">
        <f>SUM(E59:F59)</f>
        <v>33</v>
      </c>
      <c r="H59" s="70">
        <v>17</v>
      </c>
      <c r="I59" s="70">
        <v>15</v>
      </c>
      <c r="J59" s="70">
        <v>9</v>
      </c>
      <c r="K59" s="70">
        <v>15</v>
      </c>
      <c r="L59" s="70">
        <v>8</v>
      </c>
      <c r="M59" s="70">
        <v>14</v>
      </c>
      <c r="N59" s="71">
        <f>SUM(H59:M59)</f>
        <v>78</v>
      </c>
      <c r="O59" s="70">
        <v>7</v>
      </c>
      <c r="P59" s="70">
        <v>10</v>
      </c>
      <c r="Q59" s="70">
        <v>10</v>
      </c>
      <c r="R59" s="71">
        <f>SUM(O59:Q59)</f>
        <v>27</v>
      </c>
      <c r="S59" s="70">
        <f t="shared" si="14"/>
        <v>138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201</v>
      </c>
      <c r="C60" s="48" t="s">
        <v>183</v>
      </c>
      <c r="D60" s="48">
        <v>0</v>
      </c>
      <c r="E60" s="70">
        <v>14</v>
      </c>
      <c r="F60" s="70">
        <v>17</v>
      </c>
      <c r="G60" s="71">
        <f>SUM(E60:F60)</f>
        <v>31</v>
      </c>
      <c r="H60" s="70">
        <v>11</v>
      </c>
      <c r="I60" s="70">
        <v>6</v>
      </c>
      <c r="J60" s="70">
        <v>9</v>
      </c>
      <c r="K60" s="70">
        <v>8</v>
      </c>
      <c r="L60" s="70">
        <v>13</v>
      </c>
      <c r="M60" s="70">
        <v>6</v>
      </c>
      <c r="N60" s="71">
        <f>SUM(H60:M60)</f>
        <v>53</v>
      </c>
      <c r="O60" s="70">
        <v>7</v>
      </c>
      <c r="P60" s="70">
        <v>17</v>
      </c>
      <c r="Q60" s="70">
        <v>9</v>
      </c>
      <c r="R60" s="71">
        <f>SUM(O60:Q60)</f>
        <v>33</v>
      </c>
      <c r="S60" s="70">
        <f t="shared" si="14"/>
        <v>117</v>
      </c>
      <c r="U60" s="55"/>
      <c r="V60" s="55"/>
      <c r="W60" s="55"/>
      <c r="X60" s="55"/>
      <c r="Y60" s="55"/>
      <c r="Z60" s="55"/>
    </row>
    <row r="61" spans="1:27" ht="19.5">
      <c r="A61" s="57"/>
      <c r="B61" s="50" t="s">
        <v>202</v>
      </c>
      <c r="C61" s="51" t="s">
        <v>3</v>
      </c>
      <c r="D61" s="48">
        <v>0</v>
      </c>
      <c r="E61" s="71">
        <f>SUM(E59:E60)</f>
        <v>33</v>
      </c>
      <c r="F61" s="71">
        <f t="shared" ref="F61:R61" si="16">SUM(F59:F60)</f>
        <v>31</v>
      </c>
      <c r="G61" s="71">
        <f t="shared" si="16"/>
        <v>64</v>
      </c>
      <c r="H61" s="71">
        <f t="shared" si="16"/>
        <v>28</v>
      </c>
      <c r="I61" s="71">
        <f t="shared" si="16"/>
        <v>21</v>
      </c>
      <c r="J61" s="71">
        <f t="shared" si="16"/>
        <v>18</v>
      </c>
      <c r="K61" s="71">
        <f t="shared" si="16"/>
        <v>23</v>
      </c>
      <c r="L61" s="71">
        <f t="shared" si="16"/>
        <v>21</v>
      </c>
      <c r="M61" s="71">
        <f t="shared" si="16"/>
        <v>20</v>
      </c>
      <c r="N61" s="71">
        <f t="shared" si="16"/>
        <v>131</v>
      </c>
      <c r="O61" s="71">
        <f t="shared" si="16"/>
        <v>14</v>
      </c>
      <c r="P61" s="71">
        <f t="shared" si="16"/>
        <v>27</v>
      </c>
      <c r="Q61" s="71">
        <f t="shared" si="16"/>
        <v>19</v>
      </c>
      <c r="R61" s="71">
        <f t="shared" si="16"/>
        <v>60</v>
      </c>
      <c r="S61" s="71">
        <f t="shared" si="14"/>
        <v>255</v>
      </c>
    </row>
    <row r="62" spans="1:27" ht="19.5">
      <c r="A62" s="58"/>
      <c r="B62" s="52"/>
      <c r="C62" s="53" t="s">
        <v>4</v>
      </c>
      <c r="D62" s="48">
        <v>0</v>
      </c>
      <c r="E62" s="70">
        <v>1</v>
      </c>
      <c r="F62" s="70">
        <v>1</v>
      </c>
      <c r="G62" s="71">
        <f>SUM(E62:F62)</f>
        <v>2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  <c r="N62" s="71">
        <f>SUM(H62:M62)</f>
        <v>6</v>
      </c>
      <c r="O62" s="70">
        <v>1</v>
      </c>
      <c r="P62" s="70">
        <v>1</v>
      </c>
      <c r="Q62" s="70">
        <v>1</v>
      </c>
      <c r="R62" s="71">
        <f>SUM(O62:Q62)</f>
        <v>3</v>
      </c>
      <c r="S62" s="70">
        <f t="shared" si="14"/>
        <v>11</v>
      </c>
      <c r="U62" s="54"/>
      <c r="V62" s="54"/>
      <c r="W62" s="54"/>
      <c r="X62" s="54"/>
      <c r="Y62" s="54"/>
      <c r="Z62" s="54"/>
      <c r="AA62" s="54"/>
    </row>
    <row r="63" spans="1:27" ht="19.5" hidden="1" customHeight="1">
      <c r="A63" s="56"/>
      <c r="B63" s="47"/>
      <c r="C63" s="48"/>
      <c r="D63" s="48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U63" s="55"/>
      <c r="V63" s="55"/>
      <c r="W63" s="55"/>
      <c r="X63" s="55"/>
      <c r="Y63" s="55"/>
      <c r="Z63" s="55"/>
      <c r="AA63" s="54"/>
    </row>
    <row r="64" spans="1:27" ht="19.5" hidden="1" customHeight="1">
      <c r="A64" s="57"/>
      <c r="B64" s="50"/>
      <c r="C64" s="48"/>
      <c r="D64" s="48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U64" s="55"/>
      <c r="V64" s="55"/>
      <c r="W64" s="55"/>
      <c r="X64" s="55"/>
      <c r="Y64" s="55"/>
      <c r="Z64" s="55"/>
      <c r="AA64" s="54"/>
    </row>
    <row r="65" spans="1:28" ht="19.5" hidden="1" customHeight="1">
      <c r="A65" s="57"/>
      <c r="B65" s="50"/>
      <c r="C65" s="51"/>
      <c r="D65" s="48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U65" s="54"/>
      <c r="V65" s="54"/>
      <c r="W65" s="54"/>
      <c r="X65" s="54"/>
      <c r="Y65" s="54"/>
      <c r="Z65" s="54"/>
      <c r="AA65" s="54"/>
    </row>
    <row r="66" spans="1:28" ht="19.5" hidden="1" customHeight="1">
      <c r="A66" s="58"/>
      <c r="B66" s="52"/>
      <c r="C66" s="53"/>
      <c r="D66" s="48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U66" s="54"/>
      <c r="V66" s="54"/>
      <c r="W66" s="54"/>
      <c r="X66" s="54"/>
      <c r="Y66" s="54"/>
      <c r="Z66" s="54"/>
    </row>
    <row r="67" spans="1:28" ht="19.5" hidden="1" customHeight="1">
      <c r="A67" s="56"/>
      <c r="B67" s="47"/>
      <c r="C67" s="48"/>
      <c r="D67" s="4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U67" s="55"/>
      <c r="V67" s="55"/>
      <c r="W67" s="55"/>
      <c r="X67" s="55"/>
      <c r="Y67" s="55"/>
      <c r="Z67" s="55"/>
    </row>
    <row r="68" spans="1:28" ht="19.5" hidden="1" customHeight="1">
      <c r="A68" s="57"/>
      <c r="B68" s="50"/>
      <c r="C68" s="48"/>
      <c r="D68" s="4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U68" s="55"/>
      <c r="V68" s="55"/>
      <c r="W68" s="55"/>
      <c r="X68" s="55"/>
      <c r="Y68" s="55"/>
      <c r="Z68" s="55"/>
    </row>
    <row r="69" spans="1:28" ht="19.5" hidden="1" customHeight="1">
      <c r="A69" s="57"/>
      <c r="B69" s="50"/>
      <c r="C69" s="51"/>
      <c r="D69" s="4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28" ht="19.5" hidden="1" customHeight="1">
      <c r="A70" s="58"/>
      <c r="B70" s="52"/>
      <c r="C70" s="53"/>
      <c r="D70" s="48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28" ht="19.5" hidden="1" customHeight="1">
      <c r="A71" s="56"/>
      <c r="B71" s="47"/>
      <c r="C71" s="48"/>
      <c r="D71" s="48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U71" s="55"/>
      <c r="V71" s="55"/>
      <c r="W71" s="55"/>
      <c r="X71" s="55"/>
      <c r="Y71" s="55"/>
      <c r="Z71" s="55"/>
    </row>
    <row r="72" spans="1:28" ht="19.5" hidden="1" customHeight="1">
      <c r="A72" s="57"/>
      <c r="B72" s="50"/>
      <c r="C72" s="48"/>
      <c r="D72" s="48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U72" s="55"/>
      <c r="V72" s="55"/>
      <c r="W72" s="55"/>
      <c r="X72" s="55"/>
      <c r="Y72" s="55"/>
      <c r="Z72" s="55"/>
    </row>
    <row r="73" spans="1:28" ht="19.5" hidden="1" customHeight="1">
      <c r="A73" s="57"/>
      <c r="B73" s="50"/>
      <c r="C73" s="51"/>
      <c r="D73" s="4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28" ht="19.5" hidden="1" customHeight="1">
      <c r="A74" s="58"/>
      <c r="B74" s="52"/>
      <c r="C74" s="53"/>
      <c r="D74" s="48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U74" s="54"/>
      <c r="V74" s="54"/>
      <c r="W74" s="54"/>
      <c r="X74" s="54"/>
      <c r="Y74" s="54"/>
      <c r="Z74" s="54"/>
      <c r="AA74" s="54"/>
      <c r="AB74" s="54"/>
    </row>
    <row r="75" spans="1:28" ht="19.5" hidden="1" customHeight="1">
      <c r="A75" s="56"/>
      <c r="B75" s="47"/>
      <c r="C75" s="48"/>
      <c r="D75" s="48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U75" s="55"/>
      <c r="V75" s="55"/>
      <c r="W75" s="55"/>
      <c r="X75" s="55"/>
      <c r="Y75" s="55"/>
      <c r="Z75" s="55"/>
      <c r="AA75" s="54"/>
      <c r="AB75" s="54"/>
    </row>
    <row r="76" spans="1:28" ht="19.5" hidden="1" customHeight="1">
      <c r="A76" s="57"/>
      <c r="B76" s="50"/>
      <c r="C76" s="48"/>
      <c r="D76" s="48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U76" s="55"/>
      <c r="V76" s="55"/>
      <c r="W76" s="55"/>
      <c r="X76" s="55"/>
      <c r="Y76" s="55"/>
      <c r="Z76" s="55"/>
      <c r="AA76" s="54"/>
      <c r="AB76" s="54"/>
    </row>
    <row r="77" spans="1:28" ht="19.5" hidden="1" customHeight="1">
      <c r="A77" s="57"/>
      <c r="B77" s="50"/>
      <c r="C77" s="51"/>
      <c r="D77" s="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U77" s="54"/>
      <c r="V77" s="54"/>
      <c r="W77" s="54"/>
      <c r="X77" s="54"/>
      <c r="Y77" s="54"/>
      <c r="Z77" s="54"/>
      <c r="AA77" s="54"/>
      <c r="AB77" s="54"/>
    </row>
    <row r="78" spans="1:28" ht="19.5" hidden="1" customHeight="1">
      <c r="A78" s="58"/>
      <c r="B78" s="52"/>
      <c r="C78" s="53"/>
      <c r="D78" s="48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U78" s="54"/>
      <c r="V78" s="54"/>
      <c r="W78" s="54"/>
      <c r="X78" s="54"/>
      <c r="Y78" s="54"/>
      <c r="Z78" s="54"/>
    </row>
    <row r="79" spans="1:28" ht="19.5" hidden="1" customHeight="1">
      <c r="A79" s="56"/>
      <c r="B79" s="47"/>
      <c r="C79" s="48"/>
      <c r="D79" s="4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U79" s="55"/>
      <c r="V79" s="55"/>
      <c r="W79" s="55"/>
      <c r="X79" s="55"/>
      <c r="Y79" s="55"/>
      <c r="Z79" s="55"/>
    </row>
    <row r="80" spans="1:28" ht="19.5" hidden="1" customHeight="1">
      <c r="A80" s="57"/>
      <c r="B80" s="50"/>
      <c r="C80" s="48"/>
      <c r="D80" s="4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U80" s="55"/>
      <c r="V80" s="55"/>
      <c r="W80" s="55"/>
      <c r="X80" s="55"/>
      <c r="Y80" s="55"/>
      <c r="Z80" s="55"/>
    </row>
    <row r="81" spans="1:27" ht="19.5" hidden="1" customHeight="1">
      <c r="A81" s="57"/>
      <c r="B81" s="50"/>
      <c r="C81" s="51"/>
      <c r="D81" s="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27" ht="19.5" hidden="1" customHeight="1">
      <c r="A82" s="58"/>
      <c r="B82" s="52"/>
      <c r="C82" s="53"/>
      <c r="D82" s="48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27" ht="19.5" hidden="1" customHeight="1">
      <c r="A83" s="56"/>
      <c r="B83" s="47"/>
      <c r="C83" s="48"/>
      <c r="D83" s="48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U83" s="55"/>
      <c r="V83" s="55"/>
      <c r="W83" s="55"/>
      <c r="X83" s="55"/>
      <c r="Y83" s="55"/>
      <c r="Z83" s="55"/>
      <c r="AA83" s="54"/>
    </row>
    <row r="84" spans="1:27" ht="19.5" hidden="1" customHeight="1">
      <c r="A84" s="57"/>
      <c r="B84" s="50"/>
      <c r="C84" s="48"/>
      <c r="D84" s="48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U84" s="55"/>
      <c r="V84" s="55"/>
      <c r="W84" s="55"/>
      <c r="X84" s="55"/>
      <c r="Y84" s="55"/>
      <c r="Z84" s="55"/>
      <c r="AA84" s="54"/>
    </row>
    <row r="85" spans="1:27" ht="19.5" hidden="1" customHeight="1">
      <c r="A85" s="57"/>
      <c r="B85" s="50"/>
      <c r="C85" s="51"/>
      <c r="D85" s="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U85" s="54"/>
      <c r="V85" s="54"/>
      <c r="W85" s="54"/>
      <c r="X85" s="54"/>
      <c r="Y85" s="54"/>
      <c r="Z85" s="54"/>
      <c r="AA85" s="54"/>
    </row>
    <row r="86" spans="1:27" ht="19.5" hidden="1" customHeight="1">
      <c r="A86" s="58"/>
      <c r="B86" s="52"/>
      <c r="C86" s="48"/>
      <c r="D86" s="48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U86" s="54"/>
      <c r="V86" s="54"/>
      <c r="W86" s="54"/>
      <c r="X86" s="54"/>
      <c r="Y86" s="54"/>
      <c r="Z86" s="54"/>
      <c r="AA86" s="54"/>
    </row>
    <row r="87" spans="1:27" ht="19.5" hidden="1" customHeight="1">
      <c r="A87" s="56"/>
      <c r="B87" s="47"/>
      <c r="C87" s="48"/>
      <c r="D87" s="48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U87" s="55"/>
      <c r="V87" s="55"/>
      <c r="W87" s="55"/>
      <c r="X87" s="55"/>
      <c r="Y87" s="55"/>
      <c r="Z87" s="55"/>
      <c r="AA87" s="54"/>
    </row>
    <row r="88" spans="1:27" ht="19.5" hidden="1" customHeight="1">
      <c r="A88" s="57"/>
      <c r="B88" s="50"/>
      <c r="C88" s="48"/>
      <c r="D88" s="48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U88" s="55"/>
      <c r="V88" s="55"/>
      <c r="W88" s="55"/>
      <c r="X88" s="55"/>
      <c r="Y88" s="55"/>
      <c r="Z88" s="55"/>
      <c r="AA88" s="54"/>
    </row>
    <row r="89" spans="1:27" ht="19.5" hidden="1" customHeight="1">
      <c r="A89" s="57"/>
      <c r="B89" s="50"/>
      <c r="C89" s="51"/>
      <c r="D89" s="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U89" s="59"/>
      <c r="V89" s="59"/>
      <c r="W89" s="59"/>
      <c r="X89" s="59"/>
      <c r="Y89" s="59"/>
      <c r="Z89" s="59"/>
      <c r="AA89" s="54"/>
    </row>
    <row r="90" spans="1:27" ht="19.5" hidden="1" customHeight="1">
      <c r="A90" s="58"/>
      <c r="B90" s="52"/>
      <c r="C90" s="53"/>
      <c r="D90" s="48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27" ht="19.5" hidden="1" customHeight="1">
      <c r="A91" s="56"/>
      <c r="B91" s="47"/>
      <c r="C91" s="48"/>
      <c r="D91" s="4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U91" s="55"/>
      <c r="V91" s="55"/>
      <c r="W91" s="55"/>
      <c r="X91" s="55"/>
      <c r="Y91" s="55"/>
      <c r="Z91" s="55"/>
    </row>
    <row r="92" spans="1:27" ht="19.5" hidden="1" customHeight="1">
      <c r="A92" s="57"/>
      <c r="B92" s="50"/>
      <c r="C92" s="48"/>
      <c r="D92" s="4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U92" s="55"/>
      <c r="V92" s="55"/>
      <c r="W92" s="55"/>
      <c r="X92" s="55"/>
      <c r="Y92" s="55"/>
      <c r="Z92" s="55"/>
    </row>
    <row r="93" spans="1:27" ht="19.5" hidden="1" customHeight="1">
      <c r="A93" s="57"/>
      <c r="B93" s="50"/>
      <c r="C93" s="51"/>
      <c r="D93" s="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27" ht="19.5" hidden="1" customHeight="1">
      <c r="A94" s="58"/>
      <c r="B94" s="52"/>
      <c r="C94" s="53"/>
      <c r="D94" s="48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27" ht="19.5" hidden="1" customHeight="1">
      <c r="A95" s="56"/>
      <c r="B95" s="47"/>
      <c r="C95" s="48"/>
      <c r="D95" s="48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U95" s="55"/>
      <c r="V95" s="55"/>
      <c r="W95" s="55"/>
      <c r="X95" s="55"/>
      <c r="Y95" s="55"/>
      <c r="Z95" s="55"/>
      <c r="AA95" s="54"/>
    </row>
    <row r="96" spans="1:27" ht="19.5" hidden="1" customHeight="1">
      <c r="A96" s="57"/>
      <c r="B96" s="50"/>
      <c r="C96" s="48"/>
      <c r="D96" s="48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U96" s="55"/>
      <c r="V96" s="55"/>
      <c r="W96" s="55"/>
      <c r="X96" s="55"/>
      <c r="Y96" s="55"/>
      <c r="Z96" s="55"/>
      <c r="AA96" s="54"/>
    </row>
    <row r="97" spans="1:27" ht="19.5" hidden="1" customHeight="1">
      <c r="A97" s="57"/>
      <c r="B97" s="50"/>
      <c r="C97" s="51"/>
      <c r="D97" s="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U97" s="54"/>
      <c r="V97" s="54"/>
      <c r="W97" s="54"/>
      <c r="X97" s="54"/>
      <c r="Y97" s="54"/>
      <c r="Z97" s="54"/>
      <c r="AA97" s="54"/>
    </row>
    <row r="98" spans="1:27" ht="19.5" hidden="1" customHeight="1">
      <c r="A98" s="58"/>
      <c r="B98" s="52"/>
      <c r="C98" s="53"/>
      <c r="D98" s="48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U98" s="54"/>
      <c r="V98" s="54"/>
      <c r="W98" s="54"/>
      <c r="X98" s="54"/>
      <c r="Y98" s="54"/>
      <c r="Z98" s="54"/>
      <c r="AA98" s="54"/>
    </row>
    <row r="99" spans="1:27" ht="19.5" hidden="1" customHeight="1">
      <c r="A99" s="56"/>
      <c r="B99" s="47"/>
      <c r="C99" s="48"/>
      <c r="D99" s="48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U99" s="55"/>
      <c r="V99" s="55"/>
      <c r="W99" s="55"/>
      <c r="X99" s="55"/>
      <c r="Y99" s="55"/>
      <c r="Z99" s="55"/>
      <c r="AA99" s="54"/>
    </row>
    <row r="100" spans="1:27" ht="19.5" hidden="1" customHeight="1">
      <c r="A100" s="57"/>
      <c r="B100" s="50"/>
      <c r="C100" s="48"/>
      <c r="D100" s="4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U100" s="55"/>
      <c r="V100" s="55"/>
      <c r="W100" s="55"/>
      <c r="X100" s="55"/>
      <c r="Y100" s="55"/>
      <c r="Z100" s="55"/>
      <c r="AA100" s="54"/>
    </row>
    <row r="101" spans="1:27" ht="19.5" hidden="1" customHeight="1">
      <c r="A101" s="57"/>
      <c r="B101" s="50"/>
      <c r="C101" s="51"/>
      <c r="D101" s="48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1"/>
      <c r="U101" s="54"/>
      <c r="V101" s="54"/>
      <c r="W101" s="54"/>
      <c r="X101" s="54"/>
      <c r="Y101" s="54"/>
      <c r="Z101" s="54"/>
      <c r="AA101" s="54"/>
    </row>
    <row r="102" spans="1:27" ht="19.5" hidden="1" customHeight="1">
      <c r="A102" s="58"/>
      <c r="B102" s="52"/>
      <c r="C102" s="53"/>
      <c r="D102" s="4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27" ht="19.5" hidden="1" customHeight="1">
      <c r="A103" s="56"/>
      <c r="B103" s="47"/>
      <c r="C103" s="48"/>
      <c r="D103" s="48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U103" s="55"/>
      <c r="V103" s="55"/>
      <c r="W103" s="55"/>
      <c r="X103" s="55"/>
      <c r="Y103" s="55"/>
      <c r="Z103" s="55"/>
    </row>
    <row r="104" spans="1:27" ht="19.5" hidden="1" customHeight="1">
      <c r="A104" s="57"/>
      <c r="B104" s="50"/>
      <c r="C104" s="48"/>
      <c r="D104" s="48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U104" s="55"/>
      <c r="V104" s="55"/>
      <c r="W104" s="55"/>
      <c r="X104" s="55"/>
      <c r="Y104" s="55"/>
      <c r="Z104" s="55"/>
    </row>
    <row r="105" spans="1:27" ht="19.5" hidden="1" customHeight="1">
      <c r="A105" s="57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71"/>
    </row>
    <row r="106" spans="1:27" ht="19.5" hidden="1" customHeight="1">
      <c r="A106" s="58"/>
      <c r="B106" s="52"/>
      <c r="C106" s="48"/>
      <c r="D106" s="48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U106" s="54"/>
      <c r="V106" s="54"/>
      <c r="W106" s="54"/>
      <c r="X106" s="54"/>
      <c r="Y106" s="54"/>
      <c r="Z106" s="54"/>
      <c r="AA106" s="54"/>
    </row>
    <row r="107" spans="1:27" ht="19.5" hidden="1" customHeight="1">
      <c r="A107" s="56"/>
      <c r="B107" s="47"/>
      <c r="C107" s="48"/>
      <c r="D107" s="48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U107" s="55"/>
      <c r="V107" s="55"/>
      <c r="W107" s="55"/>
      <c r="X107" s="55"/>
      <c r="Y107" s="55"/>
      <c r="Z107" s="55"/>
      <c r="AA107" s="54"/>
    </row>
    <row r="108" spans="1:27" ht="19.5" hidden="1" customHeight="1">
      <c r="A108" s="57"/>
      <c r="B108" s="50"/>
      <c r="C108" s="48"/>
      <c r="D108" s="48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U108" s="55"/>
      <c r="V108" s="55"/>
      <c r="W108" s="55"/>
      <c r="X108" s="55"/>
      <c r="Y108" s="55"/>
      <c r="Z108" s="55"/>
      <c r="AA108" s="54"/>
    </row>
    <row r="109" spans="1:27" ht="19.5" hidden="1" customHeight="1">
      <c r="A109" s="57"/>
      <c r="B109" s="50"/>
      <c r="C109" s="51"/>
      <c r="D109" s="48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U109" s="54"/>
      <c r="V109" s="54"/>
      <c r="W109" s="54"/>
      <c r="X109" s="54"/>
      <c r="Y109" s="54"/>
      <c r="Z109" s="54"/>
      <c r="AA109" s="54"/>
    </row>
    <row r="110" spans="1:27" ht="19.5" hidden="1" customHeight="1">
      <c r="A110" s="58"/>
      <c r="B110" s="52"/>
      <c r="C110" s="48"/>
      <c r="D110" s="4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U110" s="54"/>
      <c r="V110" s="54"/>
      <c r="W110" s="54"/>
      <c r="X110" s="54"/>
      <c r="Y110" s="54"/>
      <c r="Z110" s="54"/>
    </row>
    <row r="111" spans="1:27" ht="19.5" hidden="1" customHeight="1">
      <c r="A111" s="56"/>
      <c r="B111" s="47"/>
      <c r="C111" s="48"/>
      <c r="D111" s="4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U111" s="55"/>
      <c r="V111" s="55"/>
      <c r="W111" s="55"/>
      <c r="X111" s="55"/>
      <c r="Y111" s="55"/>
      <c r="Z111" s="55"/>
    </row>
    <row r="112" spans="1:27" ht="19.5" hidden="1" customHeight="1">
      <c r="A112" s="57"/>
      <c r="B112" s="50"/>
      <c r="C112" s="48"/>
      <c r="D112" s="48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U112" s="55"/>
      <c r="V112" s="55"/>
      <c r="W112" s="55"/>
      <c r="X112" s="55"/>
      <c r="Y112" s="55"/>
      <c r="Z112" s="55"/>
    </row>
    <row r="113" spans="1:28" ht="19.5" hidden="1" customHeight="1">
      <c r="A113" s="57"/>
      <c r="B113" s="50"/>
      <c r="C113" s="51"/>
      <c r="D113" s="48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U113" s="59"/>
      <c r="V113" s="59"/>
      <c r="W113" s="59"/>
      <c r="X113" s="59"/>
      <c r="Y113" s="59"/>
      <c r="Z113" s="59"/>
    </row>
    <row r="114" spans="1:28" ht="19.5" hidden="1" customHeight="1">
      <c r="A114" s="58"/>
      <c r="B114" s="52"/>
      <c r="C114" s="48"/>
      <c r="D114" s="4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</row>
    <row r="115" spans="1:28" ht="19.5" hidden="1" customHeight="1">
      <c r="A115" s="56"/>
      <c r="B115" s="47"/>
      <c r="C115" s="48"/>
      <c r="D115" s="48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U115" s="55"/>
      <c r="V115" s="55"/>
      <c r="W115" s="55"/>
      <c r="X115" s="55"/>
      <c r="Y115" s="55"/>
      <c r="Z115" s="55"/>
      <c r="AA115" s="54"/>
      <c r="AB115" s="54"/>
    </row>
    <row r="116" spans="1:28" ht="19.5" hidden="1" customHeight="1">
      <c r="A116" s="57"/>
      <c r="B116" s="50"/>
      <c r="C116" s="48"/>
      <c r="D116" s="4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U116" s="55"/>
      <c r="V116" s="55"/>
      <c r="W116" s="55"/>
      <c r="X116" s="55"/>
      <c r="Y116" s="55"/>
      <c r="Z116" s="55"/>
      <c r="AA116" s="54"/>
      <c r="AB116" s="54"/>
    </row>
    <row r="117" spans="1:28" ht="19.5" hidden="1" customHeight="1">
      <c r="A117" s="57"/>
      <c r="B117" s="50"/>
      <c r="C117" s="51"/>
      <c r="D117" s="48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U117" s="54"/>
      <c r="V117" s="54"/>
      <c r="W117" s="54"/>
      <c r="X117" s="54"/>
      <c r="Y117" s="54"/>
      <c r="Z117" s="54"/>
      <c r="AA117" s="54"/>
      <c r="AB117" s="54"/>
    </row>
    <row r="118" spans="1:28" ht="19.5" hidden="1" customHeight="1">
      <c r="A118" s="58"/>
      <c r="B118" s="52"/>
      <c r="C118" s="53"/>
      <c r="D118" s="48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U118" s="54"/>
      <c r="V118" s="54"/>
      <c r="W118" s="54"/>
      <c r="X118" s="54"/>
      <c r="Y118" s="54"/>
      <c r="Z118" s="54"/>
      <c r="AA118" s="54"/>
      <c r="AB118" s="54"/>
    </row>
    <row r="119" spans="1:28" ht="19.5" hidden="1" customHeight="1">
      <c r="A119" s="56"/>
      <c r="B119" s="47"/>
      <c r="C119" s="48"/>
      <c r="D119" s="4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U119" s="55"/>
      <c r="V119" s="55"/>
      <c r="W119" s="55"/>
      <c r="X119" s="55"/>
      <c r="Y119" s="55"/>
      <c r="Z119" s="55"/>
      <c r="AA119" s="55"/>
      <c r="AB119" s="54"/>
    </row>
    <row r="120" spans="1:28" ht="19.5" hidden="1" customHeight="1">
      <c r="A120" s="57"/>
      <c r="B120" s="50"/>
      <c r="C120" s="48"/>
      <c r="D120" s="48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U120" s="55"/>
      <c r="V120" s="55"/>
      <c r="W120" s="55"/>
      <c r="X120" s="55"/>
      <c r="Y120" s="55"/>
      <c r="Z120" s="55"/>
      <c r="AA120" s="55"/>
      <c r="AB120" s="54"/>
    </row>
    <row r="121" spans="1:28" ht="19.5" hidden="1" customHeight="1">
      <c r="A121" s="57"/>
      <c r="B121" s="50"/>
      <c r="C121" s="51"/>
      <c r="D121" s="48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U121" s="54"/>
      <c r="V121" s="54"/>
      <c r="W121" s="54"/>
      <c r="X121" s="54"/>
      <c r="Y121" s="54"/>
      <c r="Z121" s="54"/>
      <c r="AA121" s="54"/>
      <c r="AB121" s="54"/>
    </row>
    <row r="122" spans="1:28" ht="19.5" hidden="1" customHeight="1">
      <c r="A122" s="58"/>
      <c r="B122" s="52"/>
      <c r="C122" s="53"/>
      <c r="D122" s="4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1:28" ht="19.5" hidden="1" customHeight="1">
      <c r="A123" s="56"/>
      <c r="B123" s="47"/>
      <c r="C123" s="48"/>
      <c r="D123" s="48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U123" s="55"/>
      <c r="V123" s="55"/>
      <c r="W123" s="55"/>
      <c r="X123" s="55"/>
      <c r="Y123" s="55"/>
      <c r="Z123" s="55"/>
    </row>
    <row r="124" spans="1:28" ht="19.5" hidden="1" customHeight="1">
      <c r="A124" s="57"/>
      <c r="B124" s="50"/>
      <c r="C124" s="48"/>
      <c r="D124" s="48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U124" s="55"/>
      <c r="V124" s="55"/>
      <c r="W124" s="55"/>
      <c r="X124" s="55"/>
      <c r="Y124" s="55"/>
      <c r="Z124" s="55"/>
    </row>
    <row r="125" spans="1:28" ht="19.5" hidden="1" customHeight="1">
      <c r="A125" s="57"/>
      <c r="B125" s="50"/>
      <c r="C125" s="51"/>
      <c r="D125" s="48"/>
      <c r="E125" s="71"/>
      <c r="F125" s="71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U125" s="54"/>
      <c r="V125" s="54"/>
      <c r="W125" s="54"/>
      <c r="X125" s="54"/>
      <c r="Y125" s="54"/>
      <c r="Z125" s="54"/>
    </row>
    <row r="126" spans="1:28" ht="19.5" hidden="1" customHeight="1">
      <c r="A126" s="58"/>
      <c r="B126" s="52"/>
      <c r="C126" s="53"/>
      <c r="D126" s="48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28" ht="19.5" hidden="1" customHeight="1">
      <c r="A127" s="56"/>
      <c r="B127" s="47"/>
      <c r="C127" s="48"/>
      <c r="D127" s="48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U127" s="55"/>
      <c r="V127" s="55"/>
      <c r="W127" s="55"/>
      <c r="X127" s="55"/>
      <c r="Y127" s="55"/>
      <c r="Z127" s="55"/>
      <c r="AA127" s="54"/>
    </row>
    <row r="128" spans="1:28" ht="19.5" hidden="1" customHeight="1">
      <c r="A128" s="57"/>
      <c r="B128" s="50"/>
      <c r="C128" s="48"/>
      <c r="D128" s="4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U128" s="55"/>
      <c r="V128" s="55"/>
      <c r="W128" s="55"/>
      <c r="X128" s="55"/>
      <c r="Y128" s="55"/>
      <c r="Z128" s="55"/>
      <c r="AA128" s="54"/>
    </row>
    <row r="129" spans="1:28" ht="19.5" hidden="1" customHeight="1">
      <c r="A129" s="57"/>
      <c r="B129" s="50"/>
      <c r="C129" s="51"/>
      <c r="D129" s="48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U129" s="54"/>
      <c r="V129" s="54"/>
      <c r="W129" s="54"/>
      <c r="X129" s="54"/>
      <c r="Y129" s="54"/>
      <c r="Z129" s="54"/>
      <c r="AA129" s="54"/>
    </row>
    <row r="130" spans="1:28" ht="19.5" hidden="1" customHeight="1">
      <c r="A130" s="58"/>
      <c r="B130" s="52"/>
      <c r="C130" s="53"/>
      <c r="D130" s="4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U130" s="54"/>
      <c r="V130" s="54"/>
      <c r="W130" s="54"/>
      <c r="X130" s="54"/>
      <c r="Y130" s="54"/>
      <c r="Z130" s="54"/>
      <c r="AA130" s="54"/>
    </row>
    <row r="131" spans="1:28" ht="19.5" hidden="1" customHeight="1">
      <c r="A131" s="56"/>
      <c r="B131" s="47"/>
      <c r="C131" s="48"/>
      <c r="D131" s="4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U131" s="55"/>
      <c r="V131" s="55"/>
      <c r="W131" s="55"/>
      <c r="X131" s="55"/>
      <c r="Y131" s="55"/>
      <c r="Z131" s="55"/>
      <c r="AA131" s="55"/>
    </row>
    <row r="132" spans="1:28" ht="19.5" hidden="1" customHeight="1">
      <c r="A132" s="57"/>
      <c r="B132" s="50"/>
      <c r="C132" s="48"/>
      <c r="D132" s="4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U132" s="55"/>
      <c r="V132" s="55"/>
      <c r="W132" s="55"/>
      <c r="X132" s="55"/>
      <c r="Y132" s="55"/>
      <c r="Z132" s="55"/>
      <c r="AA132" s="55"/>
    </row>
    <row r="133" spans="1:28" ht="19.5" hidden="1" customHeight="1">
      <c r="A133" s="57"/>
      <c r="B133" s="50"/>
      <c r="C133" s="51"/>
      <c r="D133" s="48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U133" s="54"/>
      <c r="V133" s="54"/>
      <c r="W133" s="54"/>
      <c r="X133" s="54"/>
      <c r="Y133" s="54"/>
      <c r="Z133" s="54"/>
      <c r="AA133" s="54"/>
    </row>
    <row r="134" spans="1:28" ht="19.5" hidden="1" customHeight="1">
      <c r="A134" s="58"/>
      <c r="B134" s="52"/>
      <c r="C134" s="53"/>
      <c r="D134" s="4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U134" s="54"/>
      <c r="V134" s="54"/>
      <c r="W134" s="54"/>
      <c r="X134" s="54"/>
      <c r="Y134" s="54"/>
      <c r="Z134" s="54"/>
      <c r="AA134" s="54"/>
    </row>
    <row r="135" spans="1:28" ht="19.5" hidden="1" customHeight="1">
      <c r="A135" s="56"/>
      <c r="B135" s="47"/>
      <c r="C135" s="48"/>
      <c r="D135" s="4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U135" s="55"/>
      <c r="V135" s="55"/>
      <c r="W135" s="55"/>
      <c r="X135" s="55"/>
      <c r="Y135" s="55"/>
      <c r="Z135" s="55"/>
      <c r="AA135" s="54"/>
    </row>
    <row r="136" spans="1:28" ht="19.5" hidden="1" customHeight="1">
      <c r="A136" s="57"/>
      <c r="B136" s="50"/>
      <c r="C136" s="48"/>
      <c r="D136" s="4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U136" s="55"/>
      <c r="V136" s="55"/>
      <c r="W136" s="55"/>
      <c r="X136" s="55"/>
      <c r="Y136" s="55"/>
      <c r="Z136" s="55"/>
      <c r="AA136" s="54"/>
    </row>
    <row r="137" spans="1:28" ht="19.5" hidden="1" customHeight="1">
      <c r="A137" s="57"/>
      <c r="B137" s="50"/>
      <c r="C137" s="51"/>
      <c r="D137" s="48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U137" s="54"/>
      <c r="V137" s="54"/>
      <c r="W137" s="54"/>
      <c r="X137" s="54"/>
      <c r="Y137" s="54"/>
      <c r="Z137" s="54"/>
      <c r="AA137" s="54"/>
    </row>
    <row r="138" spans="1:28" ht="19.5" hidden="1" customHeight="1">
      <c r="A138" s="58"/>
      <c r="B138" s="52"/>
      <c r="C138" s="48"/>
      <c r="D138" s="4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 hidden="1" customHeight="1">
      <c r="A139" s="56"/>
      <c r="B139" s="47"/>
      <c r="C139" s="48"/>
      <c r="D139" s="4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 hidden="1" customHeight="1">
      <c r="A140" s="57"/>
      <c r="B140" s="50"/>
      <c r="C140" s="48"/>
      <c r="D140" s="4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 hidden="1" customHeight="1">
      <c r="A141" s="57"/>
      <c r="B141" s="50"/>
      <c r="C141" s="51"/>
      <c r="D141" s="48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 hidden="1" customHeight="1">
      <c r="A142" s="58"/>
      <c r="B142" s="52"/>
      <c r="C142" s="53"/>
      <c r="D142" s="4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U142" s="65"/>
      <c r="V142" s="65"/>
      <c r="W142" s="65"/>
      <c r="X142" s="65"/>
      <c r="Y142" s="65"/>
      <c r="Z142" s="65"/>
      <c r="AA142" s="65"/>
      <c r="AB142" s="65"/>
    </row>
    <row r="143" spans="1:28" ht="19.5" hidden="1" customHeight="1">
      <c r="A143" s="56"/>
      <c r="B143" s="47"/>
      <c r="C143" s="48"/>
      <c r="D143" s="4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U143" s="55"/>
      <c r="V143" s="55"/>
      <c r="W143" s="55"/>
      <c r="X143" s="55"/>
      <c r="Y143" s="55"/>
      <c r="Z143" s="55"/>
      <c r="AA143" s="54"/>
      <c r="AB143" s="54"/>
    </row>
    <row r="144" spans="1:28" ht="19.5" hidden="1" customHeight="1">
      <c r="A144" s="57"/>
      <c r="B144" s="50"/>
      <c r="C144" s="48"/>
      <c r="D144" s="4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U144" s="55"/>
      <c r="V144" s="55"/>
      <c r="W144" s="55"/>
      <c r="X144" s="55"/>
      <c r="Y144" s="55"/>
      <c r="Z144" s="55"/>
      <c r="AA144" s="54"/>
      <c r="AB144" s="54"/>
    </row>
    <row r="145" spans="1:28" ht="19.5" hidden="1" customHeight="1">
      <c r="A145" s="57"/>
      <c r="B145" s="50"/>
      <c r="C145" s="51"/>
      <c r="D145" s="48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U145" s="54"/>
      <c r="V145" s="54"/>
      <c r="W145" s="54"/>
      <c r="X145" s="54"/>
      <c r="Y145" s="54"/>
      <c r="Z145" s="54"/>
      <c r="AA145" s="54"/>
      <c r="AB145" s="54"/>
    </row>
    <row r="146" spans="1:28" ht="19.5" hidden="1" customHeight="1">
      <c r="A146" s="58"/>
      <c r="B146" s="52"/>
      <c r="C146" s="53"/>
      <c r="D146" s="4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U146" s="54"/>
      <c r="V146" s="54"/>
      <c r="W146" s="54"/>
      <c r="X146" s="54"/>
      <c r="Y146" s="54"/>
      <c r="Z146" s="54"/>
      <c r="AA146" s="54"/>
      <c r="AB146" s="54"/>
    </row>
    <row r="147" spans="1:28" ht="19.5" hidden="1" customHeight="1">
      <c r="A147" s="56"/>
      <c r="B147" s="47"/>
      <c r="C147" s="48"/>
      <c r="D147" s="4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U147" s="55"/>
      <c r="V147" s="55"/>
      <c r="W147" s="55"/>
      <c r="X147" s="55"/>
      <c r="Y147" s="55"/>
      <c r="Z147" s="55"/>
      <c r="AA147" s="54"/>
    </row>
    <row r="148" spans="1:28" ht="19.5" hidden="1" customHeight="1">
      <c r="A148" s="57"/>
      <c r="B148" s="50"/>
      <c r="C148" s="48"/>
      <c r="D148" s="4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U148" s="55"/>
      <c r="V148" s="55"/>
      <c r="W148" s="55"/>
      <c r="X148" s="55"/>
      <c r="Y148" s="55"/>
      <c r="Z148" s="55"/>
      <c r="AA148" s="54"/>
    </row>
    <row r="149" spans="1:28" ht="19.5" hidden="1" customHeight="1">
      <c r="A149" s="57"/>
      <c r="B149" s="50"/>
      <c r="C149" s="51"/>
      <c r="D149" s="48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U149" s="54"/>
      <c r="V149" s="54"/>
      <c r="W149" s="54"/>
      <c r="X149" s="54"/>
      <c r="Y149" s="54"/>
      <c r="Z149" s="54"/>
      <c r="AA149" s="54"/>
    </row>
    <row r="150" spans="1:28" ht="19.5" hidden="1" customHeight="1">
      <c r="A150" s="58"/>
      <c r="B150" s="52"/>
      <c r="C150" s="53"/>
      <c r="D150" s="4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28" ht="19.5" hidden="1" customHeight="1">
      <c r="A151" s="56"/>
      <c r="B151" s="47"/>
      <c r="C151" s="48"/>
      <c r="D151" s="4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U151" s="55"/>
      <c r="V151" s="55"/>
      <c r="W151" s="55"/>
      <c r="X151" s="55"/>
      <c r="Y151" s="55"/>
      <c r="Z151" s="55"/>
    </row>
    <row r="152" spans="1:28" ht="19.5" hidden="1" customHeight="1">
      <c r="A152" s="57"/>
      <c r="B152" s="50"/>
      <c r="C152" s="48"/>
      <c r="D152" s="4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U152" s="55"/>
      <c r="V152" s="55"/>
      <c r="W152" s="55"/>
      <c r="X152" s="55"/>
      <c r="Y152" s="55"/>
      <c r="Z152" s="55"/>
    </row>
    <row r="153" spans="1:28" ht="19.5" hidden="1" customHeight="1">
      <c r="A153" s="57"/>
      <c r="B153" s="50"/>
      <c r="C153" s="51"/>
      <c r="D153" s="48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U153" s="54"/>
      <c r="V153" s="54"/>
      <c r="W153" s="54"/>
      <c r="X153" s="54"/>
      <c r="Y153" s="54"/>
      <c r="Z153" s="54"/>
    </row>
    <row r="154" spans="1:28" ht="19.5" hidden="1" customHeight="1">
      <c r="A154" s="58"/>
      <c r="B154" s="52"/>
      <c r="C154" s="53"/>
      <c r="D154" s="4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U154" s="54"/>
      <c r="V154" s="54"/>
      <c r="W154" s="54"/>
      <c r="X154" s="54"/>
      <c r="Y154" s="54"/>
      <c r="Z154" s="54"/>
    </row>
    <row r="155" spans="1:28" ht="19.5" hidden="1" customHeight="1">
      <c r="A155" s="56"/>
      <c r="B155" s="47"/>
      <c r="C155" s="48"/>
      <c r="D155" s="4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U155" s="55"/>
      <c r="V155" s="55"/>
      <c r="W155" s="55"/>
      <c r="X155" s="55"/>
      <c r="Y155" s="55"/>
      <c r="Z155" s="55"/>
    </row>
    <row r="156" spans="1:28" ht="19.5" hidden="1" customHeight="1">
      <c r="A156" s="57"/>
      <c r="B156" s="50"/>
      <c r="C156" s="48"/>
      <c r="D156" s="4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U156" s="55"/>
      <c r="V156" s="55"/>
      <c r="W156" s="55"/>
      <c r="X156" s="55"/>
      <c r="Y156" s="55"/>
      <c r="Z156" s="55"/>
    </row>
    <row r="157" spans="1:28" ht="19.5" hidden="1" customHeight="1">
      <c r="A157" s="57"/>
      <c r="B157" s="50"/>
      <c r="C157" s="51"/>
      <c r="D157" s="48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U157" s="54"/>
      <c r="V157" s="54"/>
      <c r="W157" s="54"/>
      <c r="X157" s="54"/>
      <c r="Y157" s="54"/>
      <c r="Z157" s="54"/>
    </row>
    <row r="158" spans="1:28" ht="19.5" hidden="1" customHeight="1">
      <c r="A158" s="58"/>
      <c r="B158" s="52"/>
      <c r="C158" s="53"/>
      <c r="D158" s="4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</row>
    <row r="159" spans="1:28" ht="19.5" hidden="1" customHeight="1">
      <c r="A159" s="56"/>
      <c r="B159" s="47"/>
      <c r="C159" s="48"/>
      <c r="D159" s="4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U159" s="55"/>
      <c r="V159" s="55"/>
      <c r="W159" s="55"/>
      <c r="X159" s="55"/>
      <c r="Y159" s="55"/>
      <c r="Z159" s="55"/>
    </row>
    <row r="160" spans="1:28" ht="19.5" hidden="1" customHeight="1">
      <c r="A160" s="57"/>
      <c r="B160" s="50"/>
      <c r="C160" s="48"/>
      <c r="D160" s="4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U160" s="55"/>
      <c r="V160" s="55"/>
      <c r="W160" s="55"/>
      <c r="X160" s="55"/>
      <c r="Y160" s="55"/>
      <c r="Z160" s="55"/>
    </row>
    <row r="161" spans="1:28" ht="19.5" hidden="1" customHeight="1">
      <c r="A161" s="57"/>
      <c r="B161" s="50"/>
      <c r="C161" s="51"/>
      <c r="D161" s="48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1:28" ht="19.5" hidden="1" customHeight="1">
      <c r="A162" s="58"/>
      <c r="B162" s="52"/>
      <c r="C162" s="53"/>
      <c r="D162" s="4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</row>
    <row r="163" spans="1:28" ht="19.5" hidden="1" customHeight="1">
      <c r="A163" s="56"/>
      <c r="B163" s="47"/>
      <c r="C163" s="48"/>
      <c r="D163" s="4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U163" s="55"/>
      <c r="V163" s="55"/>
      <c r="W163" s="55"/>
      <c r="X163" s="55"/>
      <c r="Y163" s="55"/>
      <c r="Z163" s="55"/>
      <c r="AA163" s="54"/>
    </row>
    <row r="164" spans="1:28" ht="19.5" hidden="1" customHeight="1">
      <c r="A164" s="57"/>
      <c r="B164" s="50"/>
      <c r="C164" s="48"/>
      <c r="D164" s="4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U164" s="55"/>
      <c r="V164" s="55"/>
      <c r="W164" s="55"/>
      <c r="X164" s="55"/>
      <c r="Y164" s="55"/>
      <c r="Z164" s="55"/>
      <c r="AA164" s="54"/>
    </row>
    <row r="165" spans="1:28" ht="19.5" hidden="1" customHeight="1">
      <c r="A165" s="57"/>
      <c r="B165" s="50"/>
      <c r="C165" s="51"/>
      <c r="D165" s="48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71"/>
      <c r="U165" s="54"/>
      <c r="V165" s="54"/>
      <c r="W165" s="54"/>
      <c r="X165" s="54"/>
      <c r="Y165" s="54"/>
      <c r="Z165" s="54"/>
      <c r="AA165" s="54"/>
    </row>
    <row r="166" spans="1:28" ht="19.5" hidden="1" customHeight="1">
      <c r="A166" s="58"/>
      <c r="B166" s="52"/>
      <c r="C166" s="48"/>
      <c r="D166" s="4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U166" s="54"/>
      <c r="V166" s="54"/>
      <c r="W166" s="54"/>
      <c r="X166" s="54"/>
      <c r="Y166" s="54"/>
      <c r="Z166" s="54"/>
      <c r="AA166" s="54"/>
      <c r="AB166" s="54"/>
    </row>
    <row r="167" spans="1:28" ht="19.5" hidden="1" customHeight="1">
      <c r="A167" s="56"/>
      <c r="B167" s="47"/>
      <c r="C167" s="48"/>
      <c r="D167" s="4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U167" s="55"/>
      <c r="V167" s="55"/>
      <c r="W167" s="55"/>
      <c r="X167" s="55"/>
      <c r="Y167" s="55"/>
      <c r="Z167" s="55"/>
      <c r="AA167" s="54"/>
      <c r="AB167" s="54"/>
    </row>
    <row r="168" spans="1:28" ht="19.5" hidden="1" customHeight="1">
      <c r="A168" s="57"/>
      <c r="B168" s="50"/>
      <c r="C168" s="48"/>
      <c r="D168" s="4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U168" s="55"/>
      <c r="V168" s="55"/>
      <c r="W168" s="55"/>
      <c r="X168" s="55"/>
      <c r="Y168" s="55"/>
      <c r="Z168" s="55"/>
      <c r="AA168" s="54"/>
      <c r="AB168" s="54"/>
    </row>
    <row r="169" spans="1:28" ht="19.5" hidden="1" customHeight="1">
      <c r="A169" s="57"/>
      <c r="B169" s="50"/>
      <c r="C169" s="51"/>
      <c r="D169" s="48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U169" s="54"/>
      <c r="V169" s="54"/>
      <c r="W169" s="54"/>
      <c r="X169" s="54"/>
      <c r="Y169" s="54"/>
      <c r="Z169" s="54"/>
      <c r="AA169" s="54"/>
      <c r="AB169" s="54"/>
    </row>
    <row r="170" spans="1:28" ht="19.5" hidden="1" customHeight="1">
      <c r="A170" s="58"/>
      <c r="B170" s="52"/>
      <c r="C170" s="53"/>
      <c r="D170" s="4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U170" s="54"/>
      <c r="V170" s="54"/>
      <c r="W170" s="54"/>
      <c r="X170" s="54"/>
      <c r="Y170" s="54"/>
      <c r="Z170" s="54"/>
      <c r="AA170" s="54"/>
    </row>
    <row r="171" spans="1:28" ht="19.5" hidden="1" customHeight="1">
      <c r="A171" s="56"/>
      <c r="B171" s="47"/>
      <c r="C171" s="48"/>
      <c r="D171" s="4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U171" s="55"/>
      <c r="V171" s="55"/>
      <c r="W171" s="55"/>
      <c r="X171" s="55"/>
      <c r="Y171" s="55"/>
      <c r="Z171" s="55"/>
      <c r="AA171" s="54"/>
    </row>
    <row r="172" spans="1:28" ht="19.5" hidden="1" customHeight="1">
      <c r="A172" s="57"/>
      <c r="B172" s="50"/>
      <c r="C172" s="48"/>
      <c r="D172" s="4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U172" s="55"/>
      <c r="V172" s="55"/>
      <c r="W172" s="55"/>
      <c r="X172" s="55"/>
      <c r="Y172" s="55"/>
      <c r="Z172" s="55"/>
      <c r="AA172" s="54"/>
    </row>
    <row r="173" spans="1:28" ht="19.5" hidden="1" customHeight="1">
      <c r="A173" s="57"/>
      <c r="B173" s="50"/>
      <c r="C173" s="51"/>
      <c r="D173" s="48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U173" s="54"/>
      <c r="V173" s="54"/>
      <c r="W173" s="54"/>
      <c r="X173" s="54"/>
      <c r="Y173" s="54"/>
      <c r="Z173" s="54"/>
      <c r="AA173" s="54"/>
    </row>
    <row r="174" spans="1:28" ht="19.5" hidden="1" customHeight="1">
      <c r="A174" s="58"/>
      <c r="B174" s="52"/>
      <c r="C174" s="53"/>
      <c r="D174" s="4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U174" s="54"/>
      <c r="V174" s="54"/>
      <c r="W174" s="54"/>
      <c r="X174" s="54"/>
      <c r="Y174" s="54"/>
      <c r="Z174" s="54"/>
      <c r="AA174" s="54"/>
      <c r="AB174" s="54"/>
    </row>
    <row r="175" spans="1:28" ht="19.5" hidden="1" customHeight="1">
      <c r="A175" s="56"/>
      <c r="B175" s="47"/>
      <c r="C175" s="48"/>
      <c r="D175" s="4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U175" s="55"/>
      <c r="V175" s="55"/>
      <c r="W175" s="55"/>
      <c r="X175" s="55"/>
      <c r="Y175" s="55"/>
      <c r="Z175" s="55"/>
      <c r="AA175" s="54"/>
      <c r="AB175" s="54"/>
    </row>
    <row r="176" spans="1:28" ht="19.5" hidden="1" customHeight="1">
      <c r="A176" s="57"/>
      <c r="B176" s="50"/>
      <c r="C176" s="48"/>
      <c r="D176" s="4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U176" s="55"/>
      <c r="V176" s="55"/>
      <c r="W176" s="55"/>
      <c r="X176" s="55"/>
      <c r="Y176" s="55"/>
      <c r="Z176" s="55"/>
      <c r="AA176" s="54"/>
      <c r="AB176" s="54"/>
    </row>
    <row r="177" spans="1:28" ht="19.5" hidden="1" customHeight="1">
      <c r="A177" s="57"/>
      <c r="B177" s="50"/>
      <c r="C177" s="51"/>
      <c r="D177" s="48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U177" s="54"/>
      <c r="V177" s="54"/>
      <c r="W177" s="54"/>
      <c r="X177" s="54"/>
      <c r="Y177" s="54"/>
      <c r="Z177" s="54"/>
      <c r="AA177" s="54"/>
      <c r="AB177" s="54"/>
    </row>
    <row r="178" spans="1:28" ht="19.5" hidden="1" customHeight="1">
      <c r="A178" s="58"/>
      <c r="B178" s="52"/>
      <c r="C178" s="53"/>
      <c r="D178" s="4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U178" s="54"/>
      <c r="V178" s="54"/>
      <c r="W178" s="54"/>
      <c r="X178" s="54"/>
      <c r="Y178" s="54"/>
      <c r="Z178" s="54"/>
      <c r="AA178" s="54"/>
      <c r="AB178" s="54"/>
    </row>
    <row r="179" spans="1:28" ht="19.5" hidden="1" customHeight="1">
      <c r="A179" s="56"/>
      <c r="B179" s="47"/>
      <c r="C179" s="48"/>
      <c r="D179" s="4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U179" s="55"/>
      <c r="V179" s="55"/>
      <c r="W179" s="55"/>
      <c r="X179" s="55"/>
      <c r="Y179" s="55"/>
      <c r="Z179" s="55"/>
      <c r="AA179" s="54"/>
      <c r="AB179" s="54"/>
    </row>
    <row r="180" spans="1:28" ht="19.5" hidden="1" customHeight="1">
      <c r="A180" s="57"/>
      <c r="B180" s="50"/>
      <c r="C180" s="48"/>
      <c r="D180" s="4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U180" s="55"/>
      <c r="V180" s="55"/>
      <c r="W180" s="55"/>
      <c r="X180" s="55"/>
      <c r="Y180" s="55"/>
      <c r="Z180" s="55"/>
      <c r="AA180" s="54"/>
      <c r="AB180" s="54"/>
    </row>
    <row r="181" spans="1:28" ht="19.5" hidden="1" customHeight="1">
      <c r="A181" s="57"/>
      <c r="B181" s="50"/>
      <c r="C181" s="51"/>
      <c r="D181" s="48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U181" s="54"/>
      <c r="V181" s="54"/>
      <c r="W181" s="54"/>
      <c r="X181" s="54"/>
      <c r="Y181" s="54"/>
      <c r="Z181" s="54"/>
      <c r="AA181" s="54"/>
      <c r="AB181" s="54"/>
    </row>
    <row r="182" spans="1:28" ht="19.5" hidden="1" customHeight="1">
      <c r="A182" s="58"/>
      <c r="B182" s="52"/>
      <c r="C182" s="53"/>
      <c r="D182" s="4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U182" s="54"/>
      <c r="V182" s="54"/>
      <c r="W182" s="54"/>
      <c r="X182" s="54"/>
      <c r="Y182" s="54"/>
      <c r="Z182" s="54"/>
      <c r="AA182" s="54"/>
      <c r="AB182" s="54"/>
    </row>
    <row r="183" spans="1:28" ht="19.5" hidden="1" customHeight="1">
      <c r="A183" s="56"/>
      <c r="B183" s="47"/>
      <c r="C183" s="48"/>
      <c r="D183" s="4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U183" s="55"/>
      <c r="V183" s="55"/>
      <c r="W183" s="55"/>
      <c r="X183" s="55"/>
      <c r="Y183" s="55"/>
      <c r="Z183" s="55"/>
      <c r="AA183" s="54"/>
      <c r="AB183" s="54"/>
    </row>
    <row r="184" spans="1:28" ht="19.5" hidden="1" customHeight="1">
      <c r="A184" s="57"/>
      <c r="B184" s="50"/>
      <c r="C184" s="48"/>
      <c r="D184" s="4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U184" s="55"/>
      <c r="V184" s="55"/>
      <c r="W184" s="55"/>
      <c r="X184" s="55"/>
      <c r="Y184" s="55"/>
      <c r="Z184" s="55"/>
      <c r="AA184" s="54"/>
      <c r="AB184" s="54"/>
    </row>
    <row r="185" spans="1:28" ht="19.5" hidden="1" customHeight="1">
      <c r="A185" s="57"/>
      <c r="B185" s="50"/>
      <c r="C185" s="51"/>
      <c r="D185" s="48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U185" s="54"/>
      <c r="V185" s="54"/>
      <c r="W185" s="54"/>
      <c r="X185" s="54"/>
      <c r="Y185" s="54"/>
      <c r="Z185" s="54"/>
      <c r="AA185" s="54"/>
      <c r="AB185" s="54"/>
    </row>
    <row r="186" spans="1:28" ht="19.5" hidden="1" customHeight="1">
      <c r="A186" s="58"/>
      <c r="B186" s="52"/>
      <c r="C186" s="53"/>
      <c r="D186" s="4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U186" s="54"/>
      <c r="V186" s="54"/>
      <c r="W186" s="54"/>
      <c r="X186" s="54"/>
      <c r="Y186" s="54"/>
      <c r="Z186" s="54"/>
      <c r="AA186" s="54"/>
      <c r="AB186" s="54"/>
    </row>
    <row r="187" spans="1:28" ht="19.5" hidden="1" customHeight="1">
      <c r="A187" s="56"/>
      <c r="B187" s="47"/>
      <c r="C187" s="48"/>
      <c r="D187" s="4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U187" s="55"/>
      <c r="V187" s="55"/>
      <c r="W187" s="55"/>
      <c r="X187" s="55"/>
      <c r="Y187" s="55"/>
      <c r="Z187" s="55"/>
      <c r="AA187" s="54"/>
      <c r="AB187" s="54"/>
    </row>
    <row r="188" spans="1:28" ht="19.5" hidden="1" customHeight="1">
      <c r="A188" s="57"/>
      <c r="B188" s="50"/>
      <c r="C188" s="48"/>
      <c r="D188" s="4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U188" s="55"/>
      <c r="V188" s="55"/>
      <c r="W188" s="55"/>
      <c r="X188" s="55"/>
      <c r="Y188" s="55"/>
      <c r="Z188" s="55"/>
      <c r="AA188" s="54"/>
      <c r="AB188" s="54"/>
    </row>
    <row r="189" spans="1:28" ht="19.5" hidden="1" customHeight="1">
      <c r="A189" s="57"/>
      <c r="B189" s="50"/>
      <c r="C189" s="51"/>
      <c r="D189" s="4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0"/>
      <c r="S189" s="71"/>
      <c r="U189" s="54"/>
      <c r="V189" s="54"/>
      <c r="W189" s="54"/>
      <c r="X189" s="54"/>
      <c r="Y189" s="54"/>
      <c r="Z189" s="54"/>
      <c r="AA189" s="54"/>
      <c r="AB189" s="54"/>
    </row>
    <row r="190" spans="1:28" ht="19.5" hidden="1" customHeight="1">
      <c r="A190" s="58"/>
      <c r="B190" s="52"/>
      <c r="C190" s="53"/>
      <c r="D190" s="4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U190" s="54"/>
      <c r="V190" s="54"/>
      <c r="W190" s="54"/>
      <c r="X190" s="54"/>
      <c r="Y190" s="54"/>
      <c r="Z190" s="54"/>
      <c r="AA190" s="54"/>
    </row>
    <row r="191" spans="1:28" ht="19.5" hidden="1" customHeight="1">
      <c r="A191" s="56"/>
      <c r="B191" s="47"/>
      <c r="C191" s="48"/>
      <c r="D191" s="4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U191" s="55"/>
      <c r="V191" s="55"/>
      <c r="W191" s="55"/>
      <c r="X191" s="55"/>
      <c r="Y191" s="55"/>
      <c r="Z191" s="55"/>
      <c r="AA191" s="54"/>
    </row>
    <row r="192" spans="1:28" ht="19.5" hidden="1" customHeight="1">
      <c r="A192" s="57"/>
      <c r="B192" s="50"/>
      <c r="C192" s="48"/>
      <c r="D192" s="4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U192" s="55"/>
      <c r="V192" s="55"/>
      <c r="W192" s="55"/>
      <c r="X192" s="55"/>
      <c r="Y192" s="55"/>
      <c r="Z192" s="55"/>
      <c r="AA192" s="54"/>
    </row>
    <row r="193" spans="1:28" ht="19.5" hidden="1" customHeight="1">
      <c r="A193" s="57"/>
      <c r="B193" s="50"/>
      <c r="C193" s="51"/>
      <c r="D193" s="4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U193" s="54"/>
      <c r="V193" s="54"/>
      <c r="W193" s="54"/>
      <c r="X193" s="54"/>
      <c r="Y193" s="54"/>
      <c r="Z193" s="54"/>
      <c r="AA193" s="54"/>
    </row>
    <row r="194" spans="1:28" ht="19.5" hidden="1" customHeight="1">
      <c r="A194" s="58"/>
      <c r="B194" s="52"/>
      <c r="C194" s="53"/>
      <c r="D194" s="4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U194" s="54"/>
      <c r="V194" s="54"/>
      <c r="W194" s="54"/>
      <c r="X194" s="54"/>
      <c r="Y194" s="54"/>
      <c r="Z194" s="54"/>
      <c r="AA194" s="54"/>
    </row>
    <row r="195" spans="1:28" ht="19.5" hidden="1" customHeight="1">
      <c r="A195" s="56"/>
      <c r="B195" s="47"/>
      <c r="C195" s="48"/>
      <c r="D195" s="4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U195" s="55"/>
      <c r="V195" s="55"/>
      <c r="W195" s="55"/>
      <c r="X195" s="55"/>
      <c r="Y195" s="55"/>
      <c r="Z195" s="55"/>
      <c r="AA195" s="54"/>
    </row>
    <row r="196" spans="1:28" ht="19.5" hidden="1" customHeight="1">
      <c r="A196" s="57"/>
      <c r="B196" s="50"/>
      <c r="C196" s="48"/>
      <c r="D196" s="4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U196" s="55"/>
      <c r="V196" s="55"/>
      <c r="W196" s="55"/>
      <c r="X196" s="55"/>
      <c r="Y196" s="55"/>
      <c r="Z196" s="55"/>
      <c r="AA196" s="54"/>
    </row>
    <row r="197" spans="1:28" ht="19.5" hidden="1" customHeight="1">
      <c r="A197" s="57"/>
      <c r="B197" s="50"/>
      <c r="C197" s="51"/>
      <c r="D197" s="4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U197" s="54"/>
      <c r="V197" s="54"/>
      <c r="W197" s="54"/>
      <c r="X197" s="54"/>
      <c r="Y197" s="54"/>
      <c r="Z197" s="54"/>
      <c r="AA197" s="54"/>
    </row>
    <row r="198" spans="1:28" ht="19.5" hidden="1" customHeight="1">
      <c r="A198" s="58"/>
      <c r="B198" s="52"/>
      <c r="C198" s="53"/>
      <c r="D198" s="4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U198" s="54"/>
      <c r="V198" s="54"/>
      <c r="W198" s="54"/>
      <c r="X198" s="54"/>
      <c r="Y198" s="54"/>
      <c r="Z198" s="54"/>
      <c r="AA198" s="54"/>
      <c r="AB198" s="54"/>
    </row>
    <row r="199" spans="1:28" ht="19.5" hidden="1" customHeight="1">
      <c r="A199" s="56"/>
      <c r="B199" s="47"/>
      <c r="C199" s="48"/>
      <c r="D199" s="4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U199" s="55"/>
      <c r="V199" s="55"/>
      <c r="W199" s="55"/>
      <c r="X199" s="55"/>
      <c r="Y199" s="55"/>
      <c r="Z199" s="55"/>
      <c r="AA199" s="54"/>
      <c r="AB199" s="54"/>
    </row>
    <row r="200" spans="1:28" ht="19.5" hidden="1" customHeight="1">
      <c r="A200" s="57"/>
      <c r="B200" s="50"/>
      <c r="C200" s="48"/>
      <c r="D200" s="4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U200" s="55"/>
      <c r="V200" s="55"/>
      <c r="W200" s="55"/>
      <c r="X200" s="55"/>
      <c r="Y200" s="55"/>
      <c r="Z200" s="55"/>
      <c r="AA200" s="54"/>
      <c r="AB200" s="54"/>
    </row>
    <row r="201" spans="1:28" ht="19.5" hidden="1" customHeight="1">
      <c r="A201" s="57"/>
      <c r="B201" s="50"/>
      <c r="C201" s="51"/>
      <c r="D201" s="4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U201" s="54"/>
      <c r="V201" s="54"/>
      <c r="W201" s="54"/>
      <c r="X201" s="54"/>
      <c r="Y201" s="54"/>
      <c r="Z201" s="54"/>
      <c r="AA201" s="54"/>
      <c r="AB201" s="54"/>
    </row>
    <row r="202" spans="1:28" ht="19.5" hidden="1" customHeight="1">
      <c r="A202" s="58"/>
      <c r="B202" s="52"/>
      <c r="C202" s="53"/>
      <c r="D202" s="4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U202" s="54"/>
      <c r="V202" s="54"/>
      <c r="W202" s="54"/>
      <c r="X202" s="54"/>
      <c r="Y202" s="54"/>
      <c r="Z202" s="54"/>
      <c r="AA202" s="54"/>
    </row>
    <row r="203" spans="1:28" ht="19.5" hidden="1" customHeight="1">
      <c r="A203" s="56"/>
      <c r="B203" s="47"/>
      <c r="C203" s="48"/>
      <c r="D203" s="4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U203" s="55"/>
      <c r="V203" s="55"/>
      <c r="W203" s="55"/>
      <c r="X203" s="55"/>
      <c r="Y203" s="55"/>
      <c r="Z203" s="55"/>
      <c r="AA203" s="54"/>
    </row>
    <row r="204" spans="1:28" ht="19.5" hidden="1" customHeight="1">
      <c r="A204" s="57"/>
      <c r="B204" s="50"/>
      <c r="C204" s="48"/>
      <c r="D204" s="4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U204" s="55"/>
      <c r="V204" s="55"/>
      <c r="W204" s="55"/>
      <c r="X204" s="55"/>
      <c r="Y204" s="55"/>
      <c r="Z204" s="55"/>
      <c r="AA204" s="54"/>
    </row>
    <row r="205" spans="1:28" ht="19.5" hidden="1" customHeight="1">
      <c r="A205" s="57"/>
      <c r="B205" s="50"/>
      <c r="C205" s="51"/>
      <c r="D205" s="4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U205" s="54"/>
      <c r="V205" s="54"/>
      <c r="W205" s="54"/>
      <c r="X205" s="54"/>
      <c r="Y205" s="54"/>
      <c r="Z205" s="54"/>
      <c r="AA205" s="54"/>
    </row>
    <row r="206" spans="1:28" ht="19.5" hidden="1" customHeight="1">
      <c r="A206" s="58"/>
      <c r="B206" s="52"/>
      <c r="C206" s="53"/>
      <c r="D206" s="4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U206" s="54"/>
      <c r="V206" s="54"/>
      <c r="W206" s="54"/>
      <c r="X206" s="54"/>
      <c r="Y206" s="54"/>
      <c r="Z206" s="54"/>
      <c r="AA206" s="54"/>
    </row>
    <row r="207" spans="1:28" ht="19.5" hidden="1" customHeight="1">
      <c r="A207" s="56"/>
      <c r="B207" s="47"/>
      <c r="C207" s="48"/>
      <c r="D207" s="4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U207" s="55"/>
      <c r="V207" s="55"/>
      <c r="W207" s="55"/>
      <c r="X207" s="55"/>
      <c r="Y207" s="55"/>
      <c r="Z207" s="55"/>
      <c r="AA207" s="54"/>
    </row>
    <row r="208" spans="1:28" ht="19.5" hidden="1" customHeight="1">
      <c r="A208" s="57"/>
      <c r="B208" s="50"/>
      <c r="C208" s="48"/>
      <c r="D208" s="4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U208" s="55"/>
      <c r="V208" s="55"/>
      <c r="W208" s="55"/>
      <c r="X208" s="55"/>
      <c r="Y208" s="55"/>
      <c r="Z208" s="55"/>
      <c r="AA208" s="54"/>
    </row>
    <row r="209" spans="1:27" ht="19.5" hidden="1" customHeight="1">
      <c r="A209" s="57"/>
      <c r="B209" s="50"/>
      <c r="C209" s="51"/>
      <c r="D209" s="4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U209" s="54"/>
      <c r="V209" s="54"/>
      <c r="W209" s="54"/>
      <c r="X209" s="54"/>
      <c r="Y209" s="54"/>
      <c r="Z209" s="54"/>
      <c r="AA209" s="54"/>
    </row>
    <row r="210" spans="1:27" ht="19.5" hidden="1" customHeight="1">
      <c r="A210" s="58"/>
      <c r="B210" s="52"/>
      <c r="C210" s="53"/>
      <c r="D210" s="4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</row>
    <row r="211" spans="1:27" ht="19.5" hidden="1" customHeight="1">
      <c r="A211" s="56"/>
      <c r="B211" s="47"/>
      <c r="C211" s="48"/>
      <c r="D211" s="4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U211" s="55"/>
      <c r="V211" s="55"/>
      <c r="W211" s="55"/>
      <c r="X211" s="55"/>
      <c r="Y211" s="55"/>
      <c r="Z211" s="55"/>
      <c r="AA211" s="54"/>
    </row>
    <row r="212" spans="1:27" ht="19.5" hidden="1" customHeight="1">
      <c r="A212" s="57"/>
      <c r="B212" s="50"/>
      <c r="C212" s="48"/>
      <c r="D212" s="4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U212" s="55"/>
      <c r="V212" s="55"/>
      <c r="W212" s="55"/>
      <c r="X212" s="55"/>
      <c r="Y212" s="55"/>
      <c r="Z212" s="55"/>
      <c r="AA212" s="54"/>
    </row>
    <row r="213" spans="1:27" ht="19.5" hidden="1" customHeight="1">
      <c r="A213" s="57"/>
      <c r="B213" s="50"/>
      <c r="C213" s="51"/>
      <c r="D213" s="4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U213" s="54"/>
      <c r="V213" s="54"/>
      <c r="W213" s="54"/>
      <c r="X213" s="54"/>
      <c r="Y213" s="54"/>
      <c r="Z213" s="54"/>
      <c r="AA213" s="54"/>
    </row>
    <row r="214" spans="1:27" ht="19.5" hidden="1" customHeight="1">
      <c r="A214" s="58"/>
      <c r="B214" s="52"/>
      <c r="C214" s="53"/>
      <c r="D214" s="4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U214" s="54"/>
      <c r="V214" s="54"/>
      <c r="W214" s="54"/>
      <c r="X214" s="54"/>
      <c r="Y214" s="54"/>
      <c r="Z214" s="54"/>
      <c r="AA214" s="54"/>
    </row>
    <row r="215" spans="1:27" ht="19.5" hidden="1" customHeight="1">
      <c r="A215" s="56"/>
      <c r="B215" s="47"/>
      <c r="C215" s="48"/>
      <c r="D215" s="4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U215" s="55"/>
      <c r="V215" s="55"/>
      <c r="W215" s="55"/>
      <c r="X215" s="55"/>
      <c r="Y215" s="55"/>
      <c r="Z215" s="55"/>
      <c r="AA215" s="55"/>
    </row>
    <row r="216" spans="1:27" ht="19.5" hidden="1" customHeight="1">
      <c r="A216" s="57"/>
      <c r="B216" s="50"/>
      <c r="C216" s="48"/>
      <c r="D216" s="4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U216" s="55"/>
      <c r="V216" s="55"/>
      <c r="W216" s="55"/>
      <c r="X216" s="55"/>
      <c r="Y216" s="55"/>
      <c r="Z216" s="55"/>
      <c r="AA216" s="55"/>
    </row>
    <row r="217" spans="1:27" ht="19.5" hidden="1" customHeight="1">
      <c r="A217" s="57"/>
      <c r="B217" s="50"/>
      <c r="C217" s="51"/>
      <c r="D217" s="4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U217" s="54"/>
      <c r="V217" s="54"/>
      <c r="W217" s="54"/>
      <c r="X217" s="54"/>
      <c r="Y217" s="54"/>
      <c r="Z217" s="54"/>
      <c r="AA217" s="54"/>
    </row>
    <row r="218" spans="1:27" ht="19.5" hidden="1" customHeight="1">
      <c r="A218" s="58"/>
      <c r="B218" s="52"/>
      <c r="C218" s="53"/>
      <c r="D218" s="4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27" ht="19.5" hidden="1" customHeight="1">
      <c r="A219" s="56"/>
      <c r="B219" s="47"/>
      <c r="C219" s="48"/>
      <c r="D219" s="4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U219" s="55"/>
      <c r="V219" s="55"/>
      <c r="W219" s="55"/>
      <c r="X219" s="55"/>
      <c r="Y219" s="55"/>
      <c r="Z219" s="55"/>
      <c r="AA219" s="54"/>
    </row>
    <row r="220" spans="1:27" ht="19.5" hidden="1" customHeight="1">
      <c r="A220" s="57"/>
      <c r="B220" s="50"/>
      <c r="C220" s="48"/>
      <c r="D220" s="4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U220" s="55"/>
      <c r="V220" s="55"/>
      <c r="W220" s="55"/>
      <c r="X220" s="55"/>
      <c r="Y220" s="55"/>
      <c r="Z220" s="55"/>
      <c r="AA220" s="54"/>
    </row>
    <row r="221" spans="1:27" ht="19.5" hidden="1" customHeight="1">
      <c r="A221" s="57"/>
      <c r="B221" s="50"/>
      <c r="C221" s="51"/>
      <c r="D221" s="4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U221" s="54"/>
      <c r="V221" s="54"/>
      <c r="W221" s="54"/>
      <c r="X221" s="54"/>
      <c r="Y221" s="54"/>
      <c r="Z221" s="54"/>
      <c r="AA221" s="54"/>
    </row>
    <row r="222" spans="1:27" ht="19.5" hidden="1" customHeight="1">
      <c r="A222" s="58"/>
      <c r="B222" s="52"/>
      <c r="C222" s="53"/>
      <c r="D222" s="4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27" ht="19.5" hidden="1" customHeight="1">
      <c r="A223" s="56"/>
      <c r="B223" s="47"/>
      <c r="C223" s="48"/>
      <c r="D223" s="4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U223" s="55"/>
      <c r="V223" s="55"/>
      <c r="W223" s="55"/>
      <c r="X223" s="55"/>
      <c r="Y223" s="55"/>
      <c r="Z223" s="55"/>
      <c r="AA223" s="54"/>
    </row>
    <row r="224" spans="1:27" ht="19.5" hidden="1" customHeight="1">
      <c r="A224" s="57"/>
      <c r="B224" s="50"/>
      <c r="C224" s="48"/>
      <c r="D224" s="4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U224" s="55"/>
      <c r="V224" s="55"/>
      <c r="W224" s="55"/>
      <c r="X224" s="55"/>
      <c r="Y224" s="55"/>
      <c r="Z224" s="55"/>
      <c r="AA224" s="54"/>
    </row>
    <row r="225" spans="1:28" ht="19.5" hidden="1" customHeight="1">
      <c r="A225" s="57"/>
      <c r="B225" s="50"/>
      <c r="C225" s="51"/>
      <c r="D225" s="4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71"/>
      <c r="U225" s="54"/>
      <c r="V225" s="54"/>
      <c r="W225" s="54"/>
      <c r="X225" s="54"/>
      <c r="Y225" s="54"/>
      <c r="Z225" s="54"/>
      <c r="AA225" s="54"/>
    </row>
    <row r="226" spans="1:28" ht="19.5" hidden="1" customHeight="1">
      <c r="A226" s="58"/>
      <c r="B226" s="52"/>
      <c r="C226" s="53"/>
      <c r="D226" s="4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U226" s="54"/>
      <c r="V226" s="54"/>
      <c r="W226" s="54"/>
      <c r="X226" s="54"/>
      <c r="Y226" s="54"/>
      <c r="Z226" s="54"/>
      <c r="AA226" s="54"/>
    </row>
    <row r="227" spans="1:28" ht="19.5" hidden="1" customHeight="1">
      <c r="A227" s="56"/>
      <c r="B227" s="47"/>
      <c r="C227" s="48"/>
      <c r="D227" s="4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U227" s="55"/>
      <c r="V227" s="55"/>
      <c r="W227" s="55"/>
      <c r="X227" s="55"/>
      <c r="Y227" s="55"/>
      <c r="Z227" s="55"/>
      <c r="AA227" s="54"/>
    </row>
    <row r="228" spans="1:28" ht="19.5" hidden="1" customHeight="1">
      <c r="A228" s="57"/>
      <c r="B228" s="50"/>
      <c r="C228" s="48"/>
      <c r="D228" s="4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U228" s="55"/>
      <c r="V228" s="55"/>
      <c r="W228" s="55"/>
      <c r="X228" s="55"/>
      <c r="Y228" s="55"/>
      <c r="Z228" s="55"/>
      <c r="AA228" s="54"/>
    </row>
    <row r="229" spans="1:28" ht="19.5" hidden="1" customHeight="1">
      <c r="A229" s="57"/>
      <c r="B229" s="50"/>
      <c r="C229" s="51"/>
      <c r="D229" s="48"/>
      <c r="E229" s="70"/>
      <c r="F229" s="70"/>
      <c r="G229" s="70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U229" s="54"/>
      <c r="V229" s="54"/>
      <c r="W229" s="54"/>
      <c r="X229" s="54"/>
      <c r="Y229" s="54"/>
      <c r="Z229" s="54"/>
      <c r="AA229" s="54"/>
    </row>
    <row r="230" spans="1:28" ht="19.5" hidden="1" customHeight="1">
      <c r="A230" s="58"/>
      <c r="B230" s="52"/>
      <c r="C230" s="53"/>
      <c r="D230" s="4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U230" s="54"/>
      <c r="V230" s="54"/>
      <c r="W230" s="54"/>
      <c r="X230" s="54"/>
      <c r="Y230" s="54"/>
      <c r="Z230" s="54"/>
      <c r="AA230" s="54"/>
      <c r="AB230" s="54"/>
    </row>
    <row r="231" spans="1:28" ht="19.5" hidden="1" customHeight="1">
      <c r="A231" s="56"/>
      <c r="B231" s="47"/>
      <c r="C231" s="48"/>
      <c r="D231" s="4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U231" s="55"/>
      <c r="V231" s="55"/>
      <c r="W231" s="55"/>
      <c r="X231" s="55"/>
      <c r="Y231" s="55"/>
      <c r="Z231" s="55"/>
      <c r="AA231" s="54"/>
      <c r="AB231" s="54"/>
    </row>
    <row r="232" spans="1:28" ht="19.5" hidden="1" customHeight="1">
      <c r="A232" s="57"/>
      <c r="B232" s="50"/>
      <c r="C232" s="48"/>
      <c r="D232" s="4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U232" s="55"/>
      <c r="V232" s="55"/>
      <c r="W232" s="55"/>
      <c r="X232" s="55"/>
      <c r="Y232" s="55"/>
      <c r="Z232" s="55"/>
      <c r="AA232" s="54"/>
      <c r="AB232" s="54"/>
    </row>
    <row r="233" spans="1:28" ht="19.5" hidden="1" customHeight="1">
      <c r="A233" s="57"/>
      <c r="B233" s="50"/>
      <c r="C233" s="51"/>
      <c r="D233" s="4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U233" s="54"/>
      <c r="V233" s="54"/>
      <c r="W233" s="54"/>
      <c r="X233" s="54"/>
      <c r="Y233" s="54"/>
      <c r="Z233" s="54"/>
      <c r="AA233" s="54"/>
      <c r="AB233" s="54"/>
    </row>
    <row r="234" spans="1:28" ht="19.5" hidden="1" customHeight="1">
      <c r="A234" s="58"/>
      <c r="B234" s="52"/>
      <c r="C234" s="53"/>
      <c r="D234" s="4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U234" s="54"/>
      <c r="V234" s="54"/>
      <c r="W234" s="54"/>
      <c r="X234" s="54"/>
      <c r="Y234" s="54"/>
      <c r="Z234" s="54"/>
      <c r="AA234" s="54"/>
    </row>
    <row r="235" spans="1:28" ht="19.5" hidden="1" customHeight="1">
      <c r="A235" s="56"/>
      <c r="B235" s="47"/>
      <c r="C235" s="48"/>
      <c r="D235" s="4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U235" s="55"/>
      <c r="V235" s="55"/>
      <c r="W235" s="55"/>
      <c r="X235" s="55"/>
      <c r="Y235" s="55"/>
      <c r="Z235" s="55"/>
      <c r="AA235" s="54"/>
    </row>
    <row r="236" spans="1:28" ht="19.5" hidden="1" customHeight="1">
      <c r="A236" s="57"/>
      <c r="B236" s="50"/>
      <c r="C236" s="48"/>
      <c r="D236" s="4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U236" s="55"/>
      <c r="V236" s="55"/>
      <c r="W236" s="55"/>
      <c r="X236" s="55"/>
      <c r="Y236" s="55"/>
      <c r="Z236" s="55"/>
      <c r="AA236" s="54"/>
    </row>
    <row r="237" spans="1:28" ht="19.5" hidden="1" customHeight="1">
      <c r="A237" s="57"/>
      <c r="B237" s="50"/>
      <c r="C237" s="51"/>
      <c r="D237" s="4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U237" s="54"/>
      <c r="V237" s="54"/>
      <c r="W237" s="54"/>
      <c r="X237" s="54"/>
      <c r="Y237" s="54"/>
      <c r="Z237" s="54"/>
      <c r="AA237" s="54"/>
    </row>
    <row r="238" spans="1:28" ht="19.5" hidden="1" customHeight="1">
      <c r="A238" s="58"/>
      <c r="B238" s="52"/>
      <c r="C238" s="53"/>
      <c r="D238" s="4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U238" s="54"/>
      <c r="V238" s="54"/>
      <c r="W238" s="54"/>
      <c r="X238" s="54"/>
      <c r="Y238" s="54"/>
      <c r="Z238" s="54"/>
      <c r="AA238" s="54"/>
      <c r="AB238" s="54"/>
    </row>
    <row r="239" spans="1:28" ht="19.5" hidden="1" customHeight="1">
      <c r="A239" s="56"/>
      <c r="B239" s="47"/>
      <c r="C239" s="48"/>
      <c r="D239" s="4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U239" s="55"/>
      <c r="V239" s="55"/>
      <c r="W239" s="55"/>
      <c r="X239" s="55"/>
      <c r="Y239" s="55"/>
      <c r="Z239" s="55"/>
      <c r="AA239" s="54"/>
      <c r="AB239" s="54"/>
    </row>
    <row r="240" spans="1:28" ht="19.5" hidden="1" customHeight="1">
      <c r="A240" s="57"/>
      <c r="B240" s="50"/>
      <c r="C240" s="48"/>
      <c r="D240" s="4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U240" s="55"/>
      <c r="V240" s="55"/>
      <c r="W240" s="55"/>
      <c r="X240" s="55"/>
      <c r="Y240" s="55"/>
      <c r="Z240" s="55"/>
      <c r="AA240" s="54"/>
      <c r="AB240" s="54"/>
    </row>
    <row r="241" spans="1:28" ht="19.5" hidden="1" customHeight="1">
      <c r="A241" s="57"/>
      <c r="B241" s="50"/>
      <c r="C241" s="51"/>
      <c r="D241" s="4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U241" s="54"/>
      <c r="V241" s="54"/>
      <c r="W241" s="54"/>
      <c r="X241" s="54"/>
      <c r="Y241" s="54"/>
      <c r="Z241" s="54"/>
      <c r="AA241" s="54"/>
      <c r="AB241" s="54"/>
    </row>
    <row r="242" spans="1:28" ht="19.5" hidden="1" customHeight="1">
      <c r="A242" s="58"/>
      <c r="B242" s="52"/>
      <c r="C242" s="53"/>
      <c r="D242" s="4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U242" s="54"/>
      <c r="V242" s="54"/>
      <c r="W242" s="54"/>
      <c r="X242" s="54"/>
      <c r="Y242" s="54"/>
      <c r="Z242" s="54"/>
      <c r="AA242" s="54"/>
      <c r="AB242" s="54"/>
    </row>
    <row r="243" spans="1:28" ht="19.5" hidden="1" customHeight="1">
      <c r="A243" s="56"/>
      <c r="B243" s="47"/>
      <c r="C243" s="48"/>
      <c r="D243" s="4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U243" s="55"/>
      <c r="V243" s="55"/>
      <c r="W243" s="55"/>
      <c r="X243" s="55"/>
      <c r="Y243" s="55"/>
      <c r="Z243" s="55"/>
      <c r="AA243" s="54"/>
      <c r="AB243" s="54"/>
    </row>
    <row r="244" spans="1:28" ht="19.5" hidden="1" customHeight="1">
      <c r="A244" s="57"/>
      <c r="B244" s="50"/>
      <c r="C244" s="48"/>
      <c r="D244" s="4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U244" s="55"/>
      <c r="V244" s="55"/>
      <c r="W244" s="55"/>
      <c r="X244" s="55"/>
      <c r="Y244" s="55"/>
      <c r="Z244" s="55"/>
      <c r="AA244" s="54"/>
      <c r="AB244" s="54"/>
    </row>
    <row r="245" spans="1:28" ht="19.5" hidden="1" customHeight="1">
      <c r="A245" s="57"/>
      <c r="B245" s="50"/>
      <c r="C245" s="51"/>
      <c r="D245" s="4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U245" s="54"/>
      <c r="V245" s="54"/>
      <c r="W245" s="54"/>
      <c r="X245" s="54"/>
      <c r="Y245" s="54"/>
      <c r="Z245" s="54"/>
      <c r="AA245" s="54"/>
      <c r="AB245" s="54"/>
    </row>
    <row r="246" spans="1:28" ht="19.5" hidden="1" customHeight="1">
      <c r="A246" s="58"/>
      <c r="B246" s="52"/>
      <c r="C246" s="48"/>
      <c r="D246" s="4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28" ht="19.5" hidden="1" customHeight="1">
      <c r="A247" s="56"/>
      <c r="B247" s="47"/>
      <c r="C247" s="48"/>
      <c r="D247" s="4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U247" s="55"/>
      <c r="V247" s="55"/>
      <c r="W247" s="55"/>
      <c r="X247" s="55"/>
      <c r="Y247" s="55"/>
      <c r="Z247" s="55"/>
      <c r="AA247" s="54"/>
    </row>
    <row r="248" spans="1:28" ht="19.5" hidden="1" customHeight="1">
      <c r="A248" s="57"/>
      <c r="B248" s="50"/>
      <c r="C248" s="48"/>
      <c r="D248" s="4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U248" s="55"/>
      <c r="V248" s="55"/>
      <c r="W248" s="55"/>
      <c r="X248" s="55"/>
      <c r="Y248" s="55"/>
      <c r="Z248" s="55"/>
      <c r="AA248" s="54"/>
    </row>
    <row r="249" spans="1:28" ht="19.5" hidden="1" customHeight="1">
      <c r="A249" s="57"/>
      <c r="B249" s="50"/>
      <c r="C249" s="51"/>
      <c r="D249" s="4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U249" s="54"/>
      <c r="V249" s="54"/>
      <c r="W249" s="54"/>
      <c r="X249" s="54"/>
      <c r="Y249" s="54"/>
      <c r="Z249" s="54"/>
      <c r="AA249" s="54"/>
    </row>
    <row r="250" spans="1:28" ht="19.5" hidden="1" customHeight="1">
      <c r="A250" s="58"/>
      <c r="B250" s="52"/>
      <c r="C250" s="53"/>
      <c r="D250" s="4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U250" s="54"/>
      <c r="V250" s="54"/>
      <c r="W250" s="54"/>
      <c r="X250" s="54"/>
      <c r="Y250" s="54"/>
      <c r="Z250" s="54"/>
      <c r="AA250" s="54"/>
    </row>
    <row r="251" spans="1:28" ht="19.5" hidden="1" customHeight="1">
      <c r="A251" s="56"/>
      <c r="B251" s="47"/>
      <c r="C251" s="48"/>
      <c r="D251" s="4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U251" s="55"/>
      <c r="V251" s="55"/>
      <c r="W251" s="55"/>
      <c r="X251" s="55"/>
      <c r="Y251" s="55"/>
      <c r="Z251" s="55"/>
      <c r="AA251" s="54"/>
    </row>
    <row r="252" spans="1:28" ht="19.5" hidden="1" customHeight="1">
      <c r="A252" s="57"/>
      <c r="B252" s="50"/>
      <c r="C252" s="48"/>
      <c r="D252" s="4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U252" s="55"/>
      <c r="V252" s="55"/>
      <c r="W252" s="55"/>
      <c r="X252" s="55"/>
      <c r="Y252" s="55"/>
      <c r="Z252" s="55"/>
      <c r="AA252" s="54"/>
    </row>
    <row r="253" spans="1:28" ht="19.5" hidden="1" customHeight="1">
      <c r="A253" s="57"/>
      <c r="B253" s="50"/>
      <c r="C253" s="51"/>
      <c r="D253" s="4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U253" s="54"/>
      <c r="V253" s="54"/>
      <c r="W253" s="54"/>
      <c r="X253" s="54"/>
      <c r="Y253" s="54"/>
      <c r="Z253" s="54"/>
      <c r="AA253" s="54"/>
    </row>
    <row r="254" spans="1:28" ht="19.5" hidden="1" customHeight="1">
      <c r="A254" s="58"/>
      <c r="B254" s="52"/>
      <c r="C254" s="53"/>
      <c r="D254" s="4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28" ht="19.5" hidden="1" customHeight="1">
      <c r="A255" s="56"/>
      <c r="B255" s="47"/>
      <c r="C255" s="48"/>
      <c r="D255" s="4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U255" s="55"/>
      <c r="V255" s="55"/>
      <c r="W255" s="55"/>
      <c r="X255" s="55"/>
      <c r="Y255" s="55"/>
      <c r="Z255" s="55"/>
      <c r="AA255" s="54"/>
    </row>
    <row r="256" spans="1:28" ht="19.5" hidden="1" customHeight="1">
      <c r="A256" s="57"/>
      <c r="B256" s="50"/>
      <c r="C256" s="48"/>
      <c r="D256" s="4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U256" s="55"/>
      <c r="V256" s="55"/>
      <c r="W256" s="55"/>
      <c r="X256" s="55"/>
      <c r="Y256" s="55"/>
      <c r="Z256" s="55"/>
      <c r="AA256" s="54"/>
    </row>
    <row r="257" spans="1:27" ht="19.5" hidden="1" customHeight="1">
      <c r="A257" s="57"/>
      <c r="B257" s="50"/>
      <c r="C257" s="51"/>
      <c r="D257" s="4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U257" s="54"/>
      <c r="V257" s="54"/>
      <c r="W257" s="54"/>
      <c r="X257" s="54"/>
      <c r="Y257" s="54"/>
      <c r="Z257" s="54"/>
      <c r="AA257" s="54"/>
    </row>
    <row r="258" spans="1:27" ht="19.5" hidden="1" customHeight="1">
      <c r="A258" s="58"/>
      <c r="B258" s="52"/>
      <c r="C258" s="53"/>
      <c r="D258" s="4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U258" s="54"/>
      <c r="V258" s="54"/>
      <c r="W258" s="54"/>
      <c r="X258" s="54"/>
      <c r="Y258" s="54"/>
      <c r="Z258" s="54"/>
      <c r="AA258" s="54"/>
    </row>
    <row r="259" spans="1:27" ht="19.5" hidden="1" customHeight="1">
      <c r="A259" s="56"/>
      <c r="B259" s="47"/>
      <c r="C259" s="48"/>
      <c r="D259" s="4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U259" s="55"/>
      <c r="V259" s="55"/>
      <c r="W259" s="55"/>
      <c r="X259" s="55"/>
      <c r="Y259" s="55"/>
      <c r="Z259" s="55"/>
      <c r="AA259" s="54"/>
    </row>
    <row r="260" spans="1:27" ht="19.5" hidden="1" customHeight="1">
      <c r="A260" s="57"/>
      <c r="B260" s="50"/>
      <c r="C260" s="48"/>
      <c r="D260" s="4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U260" s="55"/>
      <c r="V260" s="55"/>
      <c r="W260" s="55"/>
      <c r="X260" s="55"/>
      <c r="Y260" s="55"/>
      <c r="Z260" s="55"/>
      <c r="AA260" s="54"/>
    </row>
    <row r="261" spans="1:27" ht="19.5" hidden="1" customHeight="1">
      <c r="A261" s="57"/>
      <c r="B261" s="50"/>
      <c r="C261" s="51"/>
      <c r="D261" s="4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U261" s="54"/>
      <c r="V261" s="54"/>
      <c r="W261" s="54"/>
      <c r="X261" s="54"/>
      <c r="Y261" s="54"/>
      <c r="Z261" s="54"/>
      <c r="AA261" s="54"/>
    </row>
    <row r="262" spans="1:27" ht="19.5" hidden="1" customHeight="1">
      <c r="A262" s="58"/>
      <c r="B262" s="52"/>
      <c r="C262" s="53"/>
      <c r="D262" s="4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27" ht="19.5" hidden="1" customHeight="1">
      <c r="A263" s="56"/>
      <c r="B263" s="47"/>
      <c r="C263" s="48"/>
      <c r="D263" s="4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U263" s="55"/>
      <c r="V263" s="55"/>
      <c r="W263" s="55"/>
      <c r="X263" s="55"/>
      <c r="Y263" s="55"/>
      <c r="Z263" s="55"/>
    </row>
    <row r="264" spans="1:27" ht="19.5" hidden="1" customHeight="1">
      <c r="A264" s="57"/>
      <c r="B264" s="50"/>
      <c r="C264" s="48"/>
      <c r="D264" s="4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U264" s="55"/>
      <c r="V264" s="55"/>
      <c r="W264" s="55"/>
      <c r="X264" s="55"/>
      <c r="Y264" s="55"/>
      <c r="Z264" s="55"/>
    </row>
    <row r="265" spans="1:27" ht="19.5" hidden="1" customHeight="1">
      <c r="A265" s="57"/>
      <c r="B265" s="50"/>
      <c r="C265" s="51"/>
      <c r="D265" s="48"/>
      <c r="E265" s="71"/>
      <c r="F265" s="71"/>
      <c r="G265" s="70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1:27" ht="19.5" hidden="1" customHeight="1">
      <c r="A266" s="58"/>
      <c r="B266" s="52"/>
      <c r="C266" s="53"/>
      <c r="D266" s="4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U266" s="54"/>
      <c r="V266" s="54"/>
      <c r="W266" s="54"/>
      <c r="X266" s="54"/>
      <c r="Y266" s="54"/>
      <c r="Z266" s="54"/>
      <c r="AA266" s="54"/>
    </row>
    <row r="267" spans="1:27" ht="19.5" hidden="1" customHeight="1">
      <c r="A267" s="56"/>
      <c r="B267" s="47"/>
      <c r="C267" s="48"/>
      <c r="D267" s="4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U267" s="55"/>
      <c r="V267" s="55"/>
      <c r="W267" s="55"/>
      <c r="X267" s="55"/>
      <c r="Y267" s="55"/>
      <c r="Z267" s="55"/>
      <c r="AA267" s="54"/>
    </row>
    <row r="268" spans="1:27" ht="19.5" hidden="1" customHeight="1">
      <c r="A268" s="57"/>
      <c r="B268" s="50"/>
      <c r="C268" s="48"/>
      <c r="D268" s="4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U268" s="55"/>
      <c r="V268" s="55"/>
      <c r="W268" s="55"/>
      <c r="X268" s="55"/>
      <c r="Y268" s="55"/>
      <c r="Z268" s="55"/>
      <c r="AA268" s="54"/>
    </row>
    <row r="269" spans="1:27" ht="19.5" hidden="1" customHeight="1">
      <c r="A269" s="57"/>
      <c r="B269" s="50"/>
      <c r="C269" s="51"/>
      <c r="D269" s="4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71"/>
      <c r="U269" s="54"/>
      <c r="V269" s="54"/>
      <c r="W269" s="54"/>
      <c r="X269" s="54"/>
      <c r="Y269" s="54"/>
      <c r="Z269" s="54"/>
      <c r="AA269" s="54"/>
    </row>
    <row r="270" spans="1:27" ht="19.5" hidden="1" customHeight="1">
      <c r="A270" s="58"/>
      <c r="B270" s="52"/>
      <c r="C270" s="53"/>
      <c r="D270" s="4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U270" s="54"/>
      <c r="V270" s="54"/>
      <c r="W270" s="54"/>
      <c r="X270" s="54"/>
      <c r="Y270" s="54"/>
      <c r="Z270" s="54"/>
      <c r="AA270" s="54"/>
    </row>
    <row r="271" spans="1:27" ht="19.5" hidden="1" customHeight="1">
      <c r="A271" s="56"/>
      <c r="B271" s="47"/>
      <c r="C271" s="48"/>
      <c r="D271" s="4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U271" s="55"/>
      <c r="V271" s="55"/>
      <c r="W271" s="55"/>
      <c r="X271" s="55"/>
      <c r="Y271" s="55"/>
      <c r="Z271" s="55"/>
      <c r="AA271" s="54"/>
    </row>
    <row r="272" spans="1:27" ht="19.5" hidden="1" customHeight="1">
      <c r="A272" s="57"/>
      <c r="B272" s="50"/>
      <c r="C272" s="48"/>
      <c r="D272" s="4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U272" s="55"/>
      <c r="V272" s="55"/>
      <c r="W272" s="55"/>
      <c r="X272" s="55"/>
      <c r="Y272" s="55"/>
      <c r="Z272" s="55"/>
      <c r="AA272" s="54"/>
    </row>
    <row r="273" spans="1:28" ht="19.5" hidden="1" customHeight="1">
      <c r="A273" s="57"/>
      <c r="B273" s="50"/>
      <c r="C273" s="51"/>
      <c r="D273" s="4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U273" s="54"/>
      <c r="V273" s="54"/>
      <c r="W273" s="54"/>
      <c r="X273" s="54"/>
      <c r="Y273" s="54"/>
      <c r="Z273" s="54"/>
      <c r="AA273" s="54"/>
    </row>
    <row r="274" spans="1:28" ht="19.5" hidden="1" customHeight="1">
      <c r="A274" s="58"/>
      <c r="B274" s="52"/>
      <c r="C274" s="48"/>
      <c r="D274" s="4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U274" s="54"/>
      <c r="V274" s="54"/>
      <c r="W274" s="54"/>
      <c r="X274" s="54"/>
      <c r="Y274" s="54"/>
      <c r="Z274" s="54"/>
      <c r="AA274" s="54"/>
    </row>
    <row r="275" spans="1:28" s="64" customFormat="1" ht="19.5" hidden="1" customHeight="1">
      <c r="A275" s="56"/>
      <c r="B275" s="47"/>
      <c r="C275" s="48"/>
      <c r="D275" s="4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U275" s="77"/>
      <c r="V275" s="77"/>
      <c r="W275" s="77"/>
      <c r="X275" s="77"/>
      <c r="Y275" s="77"/>
      <c r="Z275" s="77"/>
      <c r="AA275" s="65"/>
    </row>
    <row r="276" spans="1:28" s="64" customFormat="1" ht="19.5" hidden="1" customHeight="1">
      <c r="A276" s="57"/>
      <c r="B276" s="50"/>
      <c r="C276" s="48"/>
      <c r="D276" s="4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U276" s="77"/>
      <c r="V276" s="77"/>
      <c r="W276" s="77"/>
      <c r="X276" s="77"/>
      <c r="Y276" s="77"/>
      <c r="Z276" s="77"/>
      <c r="AA276" s="65"/>
    </row>
    <row r="277" spans="1:28" s="64" customFormat="1" ht="19.5" hidden="1" customHeight="1">
      <c r="A277" s="57"/>
      <c r="B277" s="50"/>
      <c r="C277" s="51"/>
      <c r="D277" s="4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U277" s="65"/>
      <c r="V277" s="65"/>
      <c r="W277" s="65"/>
      <c r="X277" s="65"/>
      <c r="Y277" s="65"/>
      <c r="Z277" s="65"/>
      <c r="AA277" s="65"/>
    </row>
    <row r="278" spans="1:28" s="64" customFormat="1" ht="19.5" hidden="1" customHeight="1">
      <c r="A278" s="58"/>
      <c r="B278" s="52"/>
      <c r="C278" s="53"/>
      <c r="D278" s="4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U278" s="65"/>
      <c r="V278" s="65"/>
      <c r="W278" s="65"/>
      <c r="X278" s="65"/>
      <c r="Y278" s="65"/>
      <c r="Z278" s="65"/>
      <c r="AA278" s="65"/>
    </row>
    <row r="279" spans="1:28" ht="19.5" hidden="1" customHeight="1">
      <c r="A279" s="56"/>
      <c r="B279" s="47"/>
      <c r="C279" s="48"/>
      <c r="D279" s="4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U279" s="55"/>
      <c r="V279" s="77"/>
      <c r="W279" s="77"/>
      <c r="X279" s="77"/>
      <c r="Y279" s="77"/>
      <c r="Z279" s="55"/>
      <c r="AA279" s="54"/>
    </row>
    <row r="280" spans="1:28" ht="19.5" hidden="1" customHeight="1">
      <c r="A280" s="57"/>
      <c r="B280" s="50"/>
      <c r="C280" s="48"/>
      <c r="D280" s="4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U280" s="55"/>
      <c r="V280" s="77"/>
      <c r="W280" s="77"/>
      <c r="X280" s="77"/>
      <c r="Y280" s="77"/>
      <c r="Z280" s="55"/>
      <c r="AA280" s="54"/>
    </row>
    <row r="281" spans="1:28" ht="19.5" hidden="1" customHeight="1">
      <c r="A281" s="57"/>
      <c r="B281" s="50"/>
      <c r="C281" s="51"/>
      <c r="D281" s="4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U281" s="54"/>
      <c r="V281" s="54"/>
      <c r="W281" s="54"/>
      <c r="X281" s="54"/>
      <c r="Y281" s="54"/>
      <c r="Z281" s="54"/>
      <c r="AA281" s="54"/>
    </row>
    <row r="282" spans="1:28" ht="19.5" hidden="1" customHeight="1">
      <c r="A282" s="58"/>
      <c r="B282" s="52"/>
      <c r="C282" s="53"/>
      <c r="D282" s="4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U282" s="54"/>
      <c r="V282" s="54"/>
      <c r="W282" s="54"/>
      <c r="X282" s="54"/>
      <c r="Y282" s="54"/>
      <c r="Z282" s="54"/>
      <c r="AA282" s="54"/>
      <c r="AB282" s="54"/>
    </row>
    <row r="283" spans="1:28" ht="19.5" hidden="1" customHeight="1">
      <c r="A283" s="56"/>
      <c r="B283" s="47"/>
      <c r="C283" s="48"/>
      <c r="D283" s="4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U283" s="55"/>
      <c r="V283" s="55"/>
      <c r="W283" s="55"/>
      <c r="X283" s="55"/>
      <c r="Y283" s="55"/>
      <c r="Z283" s="55"/>
      <c r="AA283" s="54"/>
      <c r="AB283" s="54"/>
    </row>
    <row r="284" spans="1:28" ht="19.5" hidden="1" customHeight="1">
      <c r="A284" s="57"/>
      <c r="B284" s="50"/>
      <c r="C284" s="48"/>
      <c r="D284" s="4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U284" s="55"/>
      <c r="V284" s="55"/>
      <c r="W284" s="55"/>
      <c r="X284" s="55"/>
      <c r="Y284" s="55"/>
      <c r="Z284" s="55"/>
      <c r="AA284" s="54"/>
      <c r="AB284" s="54"/>
    </row>
    <row r="285" spans="1:28" ht="19.5" hidden="1" customHeight="1">
      <c r="A285" s="57"/>
      <c r="B285" s="50"/>
      <c r="C285" s="51"/>
      <c r="D285" s="4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U285" s="54"/>
      <c r="V285" s="54"/>
      <c r="W285" s="54"/>
      <c r="X285" s="54"/>
      <c r="Y285" s="54"/>
      <c r="Z285" s="54"/>
      <c r="AA285" s="54"/>
      <c r="AB285" s="54"/>
    </row>
    <row r="286" spans="1:28" ht="19.5" hidden="1" customHeight="1">
      <c r="A286" s="58"/>
      <c r="B286" s="52"/>
      <c r="C286" s="53"/>
      <c r="D286" s="4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U286" s="54"/>
      <c r="V286" s="54"/>
      <c r="W286" s="54"/>
      <c r="X286" s="54"/>
      <c r="Y286" s="54"/>
      <c r="Z286" s="54"/>
      <c r="AA286" s="54"/>
      <c r="AB286" s="54"/>
    </row>
    <row r="287" spans="1:28" ht="19.5" hidden="1" customHeight="1">
      <c r="A287" s="56"/>
      <c r="B287" s="47"/>
      <c r="C287" s="48"/>
      <c r="D287" s="4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U287" s="55"/>
      <c r="V287" s="55"/>
      <c r="W287" s="55"/>
      <c r="X287" s="55"/>
      <c r="Y287" s="55"/>
      <c r="Z287" s="55"/>
      <c r="AA287" s="54"/>
    </row>
    <row r="288" spans="1:28" ht="19.5" hidden="1" customHeight="1">
      <c r="A288" s="57"/>
      <c r="B288" s="50"/>
      <c r="C288" s="48"/>
      <c r="D288" s="4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U288" s="55"/>
      <c r="V288" s="55"/>
      <c r="W288" s="55"/>
      <c r="X288" s="55"/>
      <c r="Y288" s="55"/>
      <c r="Z288" s="55"/>
      <c r="AA288" s="54"/>
    </row>
    <row r="289" spans="1:28" ht="19.5" hidden="1" customHeight="1">
      <c r="A289" s="60"/>
      <c r="B289" s="61"/>
      <c r="C289" s="51"/>
      <c r="D289" s="4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U289" s="54"/>
      <c r="V289" s="54"/>
      <c r="W289" s="54"/>
      <c r="X289" s="55"/>
      <c r="Y289" s="54"/>
      <c r="Z289" s="54"/>
      <c r="AA289" s="54"/>
    </row>
    <row r="290" spans="1:28" ht="19.5" hidden="1" customHeight="1">
      <c r="A290" s="62"/>
      <c r="B290" s="63"/>
      <c r="C290" s="53"/>
      <c r="D290" s="4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28" s="64" customFormat="1" ht="19.5" hidden="1" customHeight="1">
      <c r="A291" s="56"/>
      <c r="B291" s="47"/>
      <c r="C291" s="48"/>
      <c r="D291" s="4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U291" s="55"/>
      <c r="V291" s="55"/>
      <c r="W291" s="55"/>
      <c r="X291" s="55"/>
      <c r="Y291" s="55"/>
      <c r="Z291" s="55"/>
      <c r="AA291" s="55"/>
    </row>
    <row r="292" spans="1:28" s="64" customFormat="1" ht="19.5" hidden="1" customHeight="1">
      <c r="A292" s="57"/>
      <c r="B292" s="50"/>
      <c r="C292" s="48"/>
      <c r="D292" s="4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U292" s="55"/>
      <c r="V292" s="55"/>
      <c r="W292" s="55"/>
      <c r="X292" s="55"/>
      <c r="Y292" s="55"/>
      <c r="Z292" s="55"/>
      <c r="AA292" s="55"/>
    </row>
    <row r="293" spans="1:28" s="64" customFormat="1" ht="19.5" hidden="1" customHeight="1">
      <c r="A293" s="57"/>
      <c r="B293" s="50"/>
      <c r="C293" s="51"/>
      <c r="D293" s="4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 hidden="1" customHeight="1">
      <c r="A294" s="58"/>
      <c r="B294" s="52"/>
      <c r="C294" s="53"/>
      <c r="D294" s="4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U294" s="65"/>
      <c r="V294" s="65"/>
      <c r="W294" s="65"/>
      <c r="X294" s="65"/>
      <c r="Y294" s="65"/>
      <c r="Z294" s="65"/>
      <c r="AA294" s="65"/>
    </row>
    <row r="295" spans="1:28" ht="19.5" hidden="1" customHeight="1">
      <c r="A295" s="56"/>
      <c r="B295" s="47"/>
      <c r="C295" s="48"/>
      <c r="D295" s="4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U295" s="55"/>
      <c r="V295" s="55"/>
      <c r="W295" s="55"/>
      <c r="X295" s="55"/>
      <c r="Y295" s="55"/>
      <c r="Z295" s="55"/>
      <c r="AA295" s="54"/>
    </row>
    <row r="296" spans="1:28" ht="19.5" hidden="1" customHeight="1">
      <c r="A296" s="57"/>
      <c r="B296" s="50"/>
      <c r="C296" s="48"/>
      <c r="D296" s="4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U296" s="55"/>
      <c r="V296" s="55"/>
      <c r="W296" s="55"/>
      <c r="X296" s="55"/>
      <c r="Y296" s="55"/>
      <c r="Z296" s="55"/>
      <c r="AA296" s="54"/>
    </row>
    <row r="297" spans="1:28" ht="19.5" hidden="1" customHeight="1">
      <c r="A297" s="57"/>
      <c r="B297" s="50"/>
      <c r="C297" s="51"/>
      <c r="D297" s="4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U297" s="54"/>
      <c r="V297" s="54"/>
      <c r="W297" s="54"/>
      <c r="X297" s="54"/>
      <c r="Y297" s="54"/>
      <c r="Z297" s="54"/>
      <c r="AA297" s="54"/>
    </row>
    <row r="298" spans="1:28" ht="19.5" hidden="1" customHeight="1">
      <c r="A298" s="58"/>
      <c r="B298" s="52"/>
      <c r="C298" s="53"/>
      <c r="D298" s="4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</row>
    <row r="299" spans="1:28" s="64" customFormat="1" ht="19.5" hidden="1" customHeight="1">
      <c r="A299" s="5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28" s="64" customFormat="1" ht="19.5" hidden="1" customHeight="1">
      <c r="A300" s="57"/>
      <c r="B300" s="5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28" s="64" customFormat="1" ht="19.5" hidden="1" customHeight="1">
      <c r="A301" s="57"/>
      <c r="B301" s="50"/>
      <c r="C301" s="51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28" s="64" customFormat="1" ht="19.5" hidden="1" customHeight="1">
      <c r="A302" s="58"/>
      <c r="B302" s="52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U302" s="65"/>
      <c r="V302" s="65"/>
      <c r="W302" s="65"/>
      <c r="X302" s="65"/>
      <c r="Y302" s="65"/>
      <c r="Z302" s="65"/>
      <c r="AA302" s="65"/>
      <c r="AB302" s="65"/>
    </row>
    <row r="303" spans="1:28" ht="19.5" hidden="1" customHeight="1">
      <c r="A303" s="56"/>
      <c r="B303" s="47"/>
      <c r="C303" s="48"/>
      <c r="D303" s="4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U303" s="55"/>
      <c r="V303" s="55"/>
      <c r="W303" s="55"/>
      <c r="X303" s="55"/>
      <c r="Y303" s="55"/>
      <c r="Z303" s="55"/>
      <c r="AA303" s="54"/>
      <c r="AB303" s="54"/>
    </row>
    <row r="304" spans="1:28" ht="19.5" hidden="1" customHeight="1">
      <c r="A304" s="57"/>
      <c r="B304" s="50"/>
      <c r="C304" s="48"/>
      <c r="D304" s="4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U304" s="55"/>
      <c r="V304" s="55"/>
      <c r="W304" s="55"/>
      <c r="X304" s="55"/>
      <c r="Y304" s="55"/>
      <c r="Z304" s="55"/>
      <c r="AA304" s="54"/>
      <c r="AB304" s="54"/>
    </row>
    <row r="305" spans="1:28" ht="19.5" hidden="1" customHeight="1">
      <c r="A305" s="57"/>
      <c r="B305" s="50"/>
      <c r="C305" s="51"/>
      <c r="D305" s="4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U305" s="54"/>
      <c r="V305" s="54"/>
      <c r="W305" s="54"/>
      <c r="X305" s="54"/>
      <c r="Y305" s="54"/>
      <c r="Z305" s="54"/>
      <c r="AA305" s="54"/>
      <c r="AB305" s="54"/>
    </row>
    <row r="306" spans="1:28" ht="19.5" hidden="1" customHeight="1">
      <c r="A306" s="58"/>
      <c r="B306" s="52"/>
      <c r="C306" s="53"/>
      <c r="D306" s="4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U306" s="54"/>
      <c r="V306" s="54"/>
      <c r="W306" s="54"/>
      <c r="X306" s="54"/>
      <c r="Y306" s="54"/>
      <c r="Z306" s="54"/>
      <c r="AA306" s="54"/>
    </row>
    <row r="307" spans="1:28" ht="19.5" hidden="1" customHeight="1">
      <c r="A307" s="56"/>
      <c r="B307" s="47"/>
      <c r="C307" s="48"/>
      <c r="D307" s="4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U307" s="55"/>
      <c r="V307" s="55"/>
      <c r="W307" s="55"/>
      <c r="X307" s="55"/>
      <c r="Y307" s="55"/>
      <c r="Z307" s="55"/>
      <c r="AA307" s="54"/>
    </row>
    <row r="308" spans="1:28" ht="19.5" hidden="1" customHeight="1">
      <c r="A308" s="57"/>
      <c r="B308" s="50"/>
      <c r="C308" s="48"/>
      <c r="D308" s="4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U308" s="55"/>
      <c r="V308" s="55"/>
      <c r="W308" s="55"/>
      <c r="X308" s="55"/>
      <c r="Y308" s="55"/>
      <c r="Z308" s="55"/>
      <c r="AA308" s="54"/>
    </row>
    <row r="309" spans="1:28" ht="19.5" hidden="1" customHeight="1">
      <c r="A309" s="57"/>
      <c r="B309" s="50"/>
      <c r="C309" s="51"/>
      <c r="D309" s="4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U309" s="54"/>
      <c r="V309" s="54"/>
      <c r="W309" s="54"/>
      <c r="X309" s="54"/>
      <c r="Y309" s="54"/>
      <c r="Z309" s="54"/>
      <c r="AA309" s="54"/>
    </row>
    <row r="310" spans="1:28" ht="19.5" hidden="1" customHeight="1">
      <c r="A310" s="58"/>
      <c r="B310" s="52"/>
      <c r="C310" s="53"/>
      <c r="D310" s="4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U310" s="54"/>
      <c r="V310" s="54"/>
      <c r="W310" s="54"/>
      <c r="X310" s="54"/>
      <c r="Y310" s="54"/>
      <c r="Z310" s="54"/>
    </row>
    <row r="311" spans="1:28" ht="19.5" hidden="1" customHeight="1">
      <c r="A311" s="56"/>
      <c r="B311" s="47"/>
      <c r="C311" s="48"/>
      <c r="D311" s="4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U311" s="55"/>
      <c r="V311" s="55"/>
      <c r="W311" s="55"/>
      <c r="X311" s="55"/>
      <c r="Y311" s="55"/>
      <c r="Z311" s="55"/>
    </row>
    <row r="312" spans="1:28" ht="19.5" hidden="1" customHeight="1">
      <c r="A312" s="57"/>
      <c r="B312" s="50"/>
      <c r="C312" s="48"/>
      <c r="D312" s="4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U312" s="55"/>
      <c r="V312" s="55"/>
      <c r="W312" s="55"/>
      <c r="X312" s="55"/>
      <c r="Y312" s="55"/>
      <c r="Z312" s="55"/>
    </row>
    <row r="313" spans="1:28" ht="19.5" hidden="1" customHeight="1">
      <c r="A313" s="57"/>
      <c r="B313" s="50"/>
      <c r="C313" s="51"/>
      <c r="D313" s="4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U313" s="54"/>
      <c r="V313" s="54"/>
      <c r="W313" s="54"/>
      <c r="X313" s="54"/>
      <c r="Y313" s="54"/>
      <c r="Z313" s="54"/>
    </row>
    <row r="314" spans="1:28" ht="19.5" hidden="1" customHeight="1">
      <c r="A314" s="58"/>
      <c r="B314" s="52"/>
      <c r="C314" s="53"/>
      <c r="D314" s="4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 hidden="1" customHeight="1">
      <c r="A315" s="56"/>
      <c r="B315" s="47"/>
      <c r="C315" s="48"/>
      <c r="D315" s="4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 hidden="1" customHeight="1">
      <c r="A316" s="57"/>
      <c r="B316" s="50"/>
      <c r="C316" s="48"/>
      <c r="D316" s="4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 hidden="1" customHeight="1">
      <c r="A317" s="57"/>
      <c r="B317" s="50"/>
      <c r="C317" s="51"/>
      <c r="D317" s="4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 hidden="1" customHeight="1">
      <c r="A318" s="58"/>
      <c r="B318" s="52"/>
      <c r="C318" s="53"/>
      <c r="D318" s="4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U318" s="65"/>
      <c r="V318" s="65"/>
      <c r="W318" s="65"/>
      <c r="X318" s="65"/>
      <c r="Y318" s="65"/>
      <c r="Z318" s="65"/>
      <c r="AA318" s="65"/>
    </row>
    <row r="319" spans="1:28" ht="19.5" hidden="1" customHeight="1">
      <c r="A319" s="56"/>
      <c r="B319" s="47"/>
      <c r="C319" s="48"/>
      <c r="D319" s="4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U319" s="55"/>
      <c r="V319" s="55"/>
      <c r="W319" s="55"/>
      <c r="X319" s="55"/>
      <c r="Y319" s="55"/>
      <c r="Z319" s="55"/>
      <c r="AA319" s="54"/>
    </row>
    <row r="320" spans="1:28" ht="19.5" hidden="1" customHeight="1">
      <c r="A320" s="57"/>
      <c r="B320" s="50"/>
      <c r="C320" s="48"/>
      <c r="D320" s="4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U320" s="55"/>
      <c r="V320" s="55"/>
      <c r="W320" s="55"/>
      <c r="X320" s="55"/>
      <c r="Y320" s="55"/>
      <c r="Z320" s="55"/>
      <c r="AA320" s="54"/>
    </row>
    <row r="321" spans="1:27" ht="19.5" hidden="1" customHeight="1">
      <c r="A321" s="57"/>
      <c r="B321" s="50"/>
      <c r="C321" s="51"/>
      <c r="D321" s="4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U321" s="54"/>
      <c r="V321" s="54"/>
      <c r="W321" s="54"/>
      <c r="X321" s="54"/>
      <c r="Y321" s="54"/>
      <c r="Z321" s="54"/>
      <c r="AA321" s="54"/>
    </row>
    <row r="322" spans="1:27" ht="19.5" hidden="1" customHeight="1">
      <c r="A322" s="58"/>
      <c r="B322" s="52"/>
      <c r="C322" s="53"/>
      <c r="D322" s="4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U322" s="54"/>
      <c r="V322" s="54"/>
      <c r="W322" s="54"/>
      <c r="X322" s="54"/>
      <c r="Y322" s="54"/>
      <c r="Z322" s="54"/>
      <c r="AA322" s="54"/>
    </row>
    <row r="323" spans="1:27" ht="19.5" hidden="1" customHeight="1">
      <c r="A323" s="56"/>
      <c r="B323" s="47"/>
      <c r="C323" s="48"/>
      <c r="D323" s="4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U323" s="55"/>
      <c r="V323" s="55"/>
      <c r="W323" s="55"/>
      <c r="X323" s="55"/>
      <c r="Y323" s="55"/>
      <c r="Z323" s="55"/>
    </row>
    <row r="324" spans="1:27" ht="19.5" hidden="1" customHeight="1">
      <c r="A324" s="57"/>
      <c r="B324" s="50"/>
      <c r="C324" s="48"/>
      <c r="D324" s="4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U324" s="55"/>
      <c r="V324" s="55"/>
      <c r="W324" s="55"/>
      <c r="X324" s="55"/>
      <c r="Y324" s="55"/>
      <c r="Z324" s="55"/>
    </row>
    <row r="325" spans="1:27" ht="19.5" hidden="1" customHeight="1">
      <c r="A325" s="57"/>
      <c r="B325" s="50"/>
      <c r="C325" s="51"/>
      <c r="D325" s="4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U325" s="54"/>
      <c r="V325" s="54"/>
      <c r="W325" s="54"/>
      <c r="X325" s="54"/>
      <c r="Y325" s="54"/>
      <c r="Z325" s="54"/>
    </row>
    <row r="326" spans="1:27" ht="19.5" hidden="1" customHeight="1">
      <c r="A326" s="58"/>
      <c r="B326" s="52"/>
      <c r="C326" s="53"/>
      <c r="D326" s="4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U326" s="54"/>
      <c r="V326" s="54"/>
      <c r="W326" s="54"/>
      <c r="X326" s="54"/>
      <c r="Y326" s="54"/>
      <c r="Z326" s="54"/>
      <c r="AA326" s="54"/>
    </row>
    <row r="327" spans="1:27" ht="19.5" hidden="1" customHeight="1">
      <c r="A327" s="56"/>
      <c r="B327" s="47"/>
      <c r="C327" s="48"/>
      <c r="D327" s="4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U327" s="55"/>
      <c r="V327" s="55"/>
      <c r="W327" s="55"/>
      <c r="X327" s="55"/>
      <c r="Y327" s="55"/>
      <c r="Z327" s="55"/>
      <c r="AA327" s="54"/>
    </row>
    <row r="328" spans="1:27" ht="19.5" hidden="1" customHeight="1">
      <c r="A328" s="57"/>
      <c r="B328" s="50"/>
      <c r="C328" s="48"/>
      <c r="D328" s="4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U328" s="55"/>
      <c r="V328" s="55"/>
      <c r="W328" s="55"/>
      <c r="X328" s="55"/>
      <c r="Y328" s="55"/>
      <c r="Z328" s="55"/>
      <c r="AA328" s="54"/>
    </row>
    <row r="329" spans="1:27" ht="19.5" hidden="1" customHeight="1">
      <c r="A329" s="57"/>
      <c r="B329" s="50"/>
      <c r="C329" s="51"/>
      <c r="D329" s="4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U329" s="54"/>
      <c r="V329" s="54"/>
      <c r="W329" s="54"/>
      <c r="X329" s="54"/>
      <c r="Y329" s="54"/>
      <c r="Z329" s="54"/>
      <c r="AA329" s="54"/>
    </row>
    <row r="330" spans="1:27" ht="19.5" hidden="1" customHeight="1">
      <c r="A330" s="58"/>
      <c r="B330" s="52"/>
      <c r="C330" s="53"/>
      <c r="D330" s="4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U330" s="54"/>
      <c r="V330" s="54"/>
      <c r="W330" s="54"/>
      <c r="X330" s="54"/>
      <c r="Y330" s="54"/>
      <c r="Z330" s="54"/>
    </row>
    <row r="331" spans="1:27" ht="19.5" hidden="1" customHeight="1">
      <c r="A331" s="56"/>
      <c r="B331" s="47"/>
      <c r="C331" s="48"/>
      <c r="D331" s="4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U331" s="55"/>
      <c r="V331" s="55"/>
      <c r="W331" s="55"/>
      <c r="X331" s="55"/>
      <c r="Y331" s="55"/>
      <c r="Z331" s="55"/>
    </row>
    <row r="332" spans="1:27" ht="19.5" hidden="1" customHeight="1">
      <c r="A332" s="57"/>
      <c r="B332" s="50"/>
      <c r="C332" s="48"/>
      <c r="D332" s="4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U332" s="55"/>
      <c r="V332" s="55"/>
      <c r="W332" s="55"/>
      <c r="X332" s="55"/>
      <c r="Y332" s="55"/>
      <c r="Z332" s="55"/>
    </row>
    <row r="333" spans="1:27" ht="19.5" hidden="1" customHeight="1">
      <c r="A333" s="57"/>
      <c r="B333" s="50"/>
      <c r="C333" s="51"/>
      <c r="D333" s="4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U333" s="54"/>
      <c r="V333" s="54"/>
      <c r="W333" s="54"/>
      <c r="X333" s="54"/>
      <c r="Y333" s="54"/>
      <c r="Z333" s="54"/>
    </row>
    <row r="334" spans="1:27" ht="19.5" hidden="1" customHeight="1">
      <c r="A334" s="58"/>
      <c r="B334" s="52"/>
      <c r="C334" s="53"/>
      <c r="D334" s="4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1"/>
      <c r="U334" s="54"/>
      <c r="V334" s="54"/>
      <c r="W334" s="54"/>
      <c r="X334" s="54"/>
      <c r="Y334" s="54"/>
      <c r="Z334" s="54"/>
      <c r="AA334" s="54"/>
    </row>
    <row r="335" spans="1:27" ht="19.5" hidden="1" customHeight="1">
      <c r="A335" s="56"/>
      <c r="B335" s="47"/>
      <c r="C335" s="48"/>
      <c r="D335" s="4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U335" s="55"/>
      <c r="V335" s="55"/>
      <c r="W335" s="55"/>
      <c r="X335" s="55"/>
      <c r="Y335" s="55"/>
      <c r="Z335" s="55"/>
      <c r="AA335" s="54"/>
    </row>
    <row r="336" spans="1:27" ht="19.5" hidden="1" customHeight="1">
      <c r="A336" s="57"/>
      <c r="B336" s="50"/>
      <c r="C336" s="48"/>
      <c r="D336" s="4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U336" s="55"/>
      <c r="V336" s="55"/>
      <c r="W336" s="55"/>
      <c r="X336" s="55"/>
      <c r="Y336" s="55"/>
      <c r="Z336" s="55"/>
      <c r="AA336" s="54"/>
    </row>
    <row r="337" spans="1:28" ht="19.5" hidden="1" customHeight="1">
      <c r="A337" s="57"/>
      <c r="B337" s="50"/>
      <c r="C337" s="51"/>
      <c r="D337" s="4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U337" s="54"/>
      <c r="V337" s="54"/>
      <c r="W337" s="54"/>
      <c r="X337" s="54"/>
      <c r="Y337" s="54"/>
      <c r="Z337" s="54"/>
      <c r="AA337" s="54"/>
    </row>
    <row r="338" spans="1:28" ht="19.5" hidden="1" customHeight="1">
      <c r="A338" s="58"/>
      <c r="B338" s="52"/>
      <c r="C338" s="53"/>
      <c r="D338" s="4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U338" s="54"/>
      <c r="V338" s="54"/>
      <c r="W338" s="54"/>
      <c r="X338" s="54"/>
      <c r="Y338" s="54"/>
      <c r="Z338" s="54"/>
      <c r="AA338" s="54"/>
      <c r="AB338" s="54"/>
    </row>
    <row r="339" spans="1:28" ht="19.5" hidden="1" customHeight="1">
      <c r="A339" s="56"/>
      <c r="B339" s="47"/>
      <c r="C339" s="48"/>
      <c r="D339" s="4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U339" s="55"/>
      <c r="V339" s="55"/>
      <c r="W339" s="55"/>
      <c r="X339" s="55"/>
      <c r="Y339" s="55"/>
      <c r="Z339" s="55"/>
      <c r="AA339" s="54"/>
      <c r="AB339" s="54"/>
    </row>
    <row r="340" spans="1:28" ht="19.5" hidden="1" customHeight="1">
      <c r="A340" s="57"/>
      <c r="B340" s="50"/>
      <c r="C340" s="48"/>
      <c r="D340" s="4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U340" s="55"/>
      <c r="V340" s="55"/>
      <c r="W340" s="55"/>
      <c r="X340" s="55"/>
      <c r="Y340" s="55"/>
      <c r="Z340" s="55"/>
      <c r="AA340" s="54"/>
      <c r="AB340" s="54"/>
    </row>
    <row r="341" spans="1:28" ht="19.5" hidden="1" customHeight="1">
      <c r="A341" s="57"/>
      <c r="B341" s="50"/>
      <c r="C341" s="51"/>
      <c r="D341" s="4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U341" s="54"/>
      <c r="V341" s="54"/>
      <c r="W341" s="54"/>
      <c r="X341" s="54"/>
      <c r="Y341" s="54"/>
      <c r="Z341" s="54"/>
      <c r="AA341" s="54"/>
      <c r="AB341" s="54"/>
    </row>
    <row r="342" spans="1:28" ht="19.5" hidden="1" customHeight="1">
      <c r="A342" s="58"/>
      <c r="B342" s="52"/>
      <c r="C342" s="53"/>
      <c r="D342" s="4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U342" s="54"/>
      <c r="V342" s="54"/>
      <c r="W342" s="54"/>
      <c r="X342" s="54"/>
      <c r="Y342" s="54"/>
      <c r="Z342" s="54"/>
      <c r="AA342" s="54"/>
      <c r="AB342" s="54"/>
    </row>
    <row r="343" spans="1:28" ht="19.5" hidden="1" customHeight="1">
      <c r="A343" s="56"/>
      <c r="B343" s="47"/>
      <c r="C343" s="48"/>
      <c r="D343" s="4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U343" s="55"/>
      <c r="V343" s="55"/>
      <c r="W343" s="55"/>
      <c r="X343" s="55"/>
      <c r="Y343" s="55"/>
      <c r="Z343" s="55"/>
      <c r="AA343" s="54"/>
      <c r="AB343" s="54"/>
    </row>
    <row r="344" spans="1:28" ht="19.5" hidden="1" customHeight="1">
      <c r="A344" s="57"/>
      <c r="B344" s="50"/>
      <c r="C344" s="48"/>
      <c r="D344" s="4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U344" s="55"/>
      <c r="V344" s="55"/>
      <c r="W344" s="55"/>
      <c r="X344" s="55"/>
      <c r="Y344" s="55"/>
      <c r="Z344" s="55"/>
      <c r="AA344" s="54"/>
      <c r="AB344" s="54"/>
    </row>
    <row r="345" spans="1:28" ht="19.5" hidden="1" customHeight="1">
      <c r="A345" s="57"/>
      <c r="B345" s="50"/>
      <c r="C345" s="51"/>
      <c r="D345" s="4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U345" s="54"/>
      <c r="V345" s="54"/>
      <c r="W345" s="54"/>
      <c r="X345" s="54"/>
      <c r="Y345" s="54"/>
      <c r="Z345" s="54"/>
      <c r="AA345" s="54"/>
      <c r="AB345" s="54"/>
    </row>
    <row r="346" spans="1:28" ht="19.5" hidden="1" customHeight="1">
      <c r="A346" s="58"/>
      <c r="B346" s="52"/>
      <c r="C346" s="53"/>
      <c r="D346" s="4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U346" s="54"/>
      <c r="V346" s="54"/>
      <c r="W346" s="54"/>
      <c r="X346" s="54"/>
      <c r="Y346" s="54"/>
      <c r="Z346" s="54"/>
      <c r="AA346" s="54"/>
    </row>
    <row r="347" spans="1:28" ht="19.5" hidden="1" customHeight="1">
      <c r="A347" s="56"/>
      <c r="B347" s="47"/>
      <c r="C347" s="48"/>
      <c r="D347" s="4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U347" s="55"/>
      <c r="V347" s="55"/>
      <c r="W347" s="55"/>
      <c r="X347" s="55"/>
      <c r="Y347" s="55"/>
      <c r="Z347" s="55"/>
      <c r="AA347" s="54"/>
    </row>
    <row r="348" spans="1:28" ht="19.5" hidden="1" customHeight="1">
      <c r="A348" s="57"/>
      <c r="B348" s="50"/>
      <c r="C348" s="48"/>
      <c r="D348" s="4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U348" s="55"/>
      <c r="V348" s="55"/>
      <c r="W348" s="55"/>
      <c r="X348" s="55"/>
      <c r="Y348" s="55"/>
      <c r="Z348" s="55"/>
      <c r="AA348" s="54"/>
    </row>
    <row r="349" spans="1:28" ht="19.5" hidden="1" customHeight="1">
      <c r="A349" s="57"/>
      <c r="B349" s="50"/>
      <c r="C349" s="51"/>
      <c r="D349" s="4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U349" s="54"/>
      <c r="V349" s="54"/>
      <c r="W349" s="54"/>
      <c r="X349" s="54"/>
      <c r="Y349" s="54"/>
      <c r="Z349" s="54"/>
      <c r="AA349" s="54"/>
    </row>
    <row r="350" spans="1:28" ht="19.5" hidden="1" customHeight="1">
      <c r="A350" s="58"/>
      <c r="B350" s="52"/>
      <c r="C350" s="53"/>
      <c r="D350" s="4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U350" s="54"/>
      <c r="V350" s="54"/>
      <c r="W350" s="54"/>
      <c r="X350" s="54"/>
      <c r="Y350" s="54"/>
      <c r="Z350" s="54"/>
      <c r="AA350" s="54"/>
    </row>
    <row r="351" spans="1:28" ht="19.5" hidden="1" customHeight="1">
      <c r="A351" s="56"/>
      <c r="B351" s="47"/>
      <c r="C351" s="48"/>
      <c r="D351" s="4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U351" s="55"/>
      <c r="V351" s="55"/>
      <c r="W351" s="55"/>
      <c r="X351" s="55"/>
      <c r="Y351" s="55"/>
      <c r="Z351" s="55"/>
      <c r="AA351" s="54"/>
    </row>
    <row r="352" spans="1:28" ht="19.5" hidden="1" customHeight="1">
      <c r="A352" s="57"/>
      <c r="B352" s="50"/>
      <c r="C352" s="48"/>
      <c r="D352" s="4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U352" s="55"/>
      <c r="V352" s="55"/>
      <c r="W352" s="55"/>
      <c r="X352" s="55"/>
      <c r="Y352" s="55"/>
      <c r="Z352" s="55"/>
      <c r="AA352" s="54"/>
    </row>
    <row r="353" spans="1:27" ht="19.5" hidden="1" customHeight="1">
      <c r="A353" s="57"/>
      <c r="B353" s="50"/>
      <c r="C353" s="51"/>
      <c r="D353" s="4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U353" s="54"/>
      <c r="V353" s="54"/>
      <c r="W353" s="54"/>
      <c r="X353" s="54"/>
      <c r="Y353" s="54"/>
      <c r="Z353" s="54"/>
      <c r="AA353" s="54"/>
    </row>
    <row r="354" spans="1:27" ht="19.5" hidden="1" customHeight="1">
      <c r="A354" s="58"/>
      <c r="B354" s="52"/>
      <c r="C354" s="48"/>
      <c r="D354" s="4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U354" s="54"/>
      <c r="V354" s="54"/>
      <c r="W354" s="54"/>
      <c r="X354" s="54"/>
      <c r="Y354" s="54"/>
      <c r="Z354" s="54"/>
    </row>
    <row r="355" spans="1:27" ht="19.5" hidden="1" customHeight="1">
      <c r="A355" s="56"/>
      <c r="B355" s="47"/>
      <c r="C355" s="48"/>
      <c r="D355" s="4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U355" s="55"/>
      <c r="V355" s="55"/>
      <c r="W355" s="55"/>
      <c r="X355" s="55"/>
      <c r="Y355" s="55"/>
      <c r="Z355" s="55"/>
    </row>
    <row r="356" spans="1:27" ht="19.5" hidden="1" customHeight="1">
      <c r="A356" s="57"/>
      <c r="B356" s="50"/>
      <c r="C356" s="48"/>
      <c r="D356" s="4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U356" s="55"/>
      <c r="V356" s="55"/>
      <c r="W356" s="55"/>
      <c r="X356" s="55"/>
      <c r="Y356" s="55"/>
      <c r="Z356" s="55"/>
    </row>
    <row r="357" spans="1:27" ht="19.5" hidden="1" customHeight="1">
      <c r="A357" s="57"/>
      <c r="B357" s="50"/>
      <c r="C357" s="51"/>
      <c r="D357" s="4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U357" s="54"/>
      <c r="V357" s="54"/>
      <c r="W357" s="54"/>
      <c r="X357" s="54"/>
      <c r="Y357" s="54"/>
      <c r="Z357" s="54"/>
    </row>
    <row r="358" spans="1:27" ht="19.5" hidden="1" customHeight="1">
      <c r="A358" s="58"/>
      <c r="B358" s="52"/>
      <c r="C358" s="53"/>
      <c r="D358" s="4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U358" s="54"/>
      <c r="V358" s="54"/>
      <c r="W358" s="54"/>
      <c r="X358" s="54"/>
      <c r="Y358" s="54"/>
      <c r="Z358" s="54"/>
      <c r="AA358" s="54"/>
    </row>
    <row r="359" spans="1:27" ht="19.5" hidden="1" customHeight="1">
      <c r="A359" s="56"/>
      <c r="B359" s="47"/>
      <c r="C359" s="48"/>
      <c r="D359" s="4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U359" s="55"/>
      <c r="V359" s="55"/>
      <c r="W359" s="55"/>
      <c r="X359" s="55"/>
      <c r="Y359" s="55"/>
      <c r="Z359" s="55"/>
      <c r="AA359" s="54"/>
    </row>
    <row r="360" spans="1:27" ht="19.5" hidden="1" customHeight="1">
      <c r="A360" s="57"/>
      <c r="B360" s="50"/>
      <c r="C360" s="48"/>
      <c r="D360" s="4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U360" s="55"/>
      <c r="V360" s="55"/>
      <c r="W360" s="55"/>
      <c r="X360" s="55"/>
      <c r="Y360" s="55"/>
      <c r="Z360" s="55"/>
      <c r="AA360" s="54"/>
    </row>
    <row r="361" spans="1:27" ht="19.5" hidden="1" customHeight="1">
      <c r="A361" s="57"/>
      <c r="B361" s="50"/>
      <c r="C361" s="51"/>
      <c r="D361" s="4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1:27" ht="19.5" hidden="1" customHeight="1">
      <c r="A362" s="58"/>
      <c r="B362" s="52"/>
      <c r="C362" s="53"/>
      <c r="D362" s="4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27" ht="19.5">
      <c r="A363" s="174" t="s">
        <v>203</v>
      </c>
      <c r="B363" s="175"/>
      <c r="C363" s="66" t="s">
        <v>182</v>
      </c>
      <c r="D363" s="66">
        <v>0</v>
      </c>
      <c r="E363" s="72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206</v>
      </c>
      <c r="F363" s="72">
        <f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157</v>
      </c>
      <c r="G363" s="72">
        <f>SUM(G7+G11+G15+G19+G23+G27+G31+G35+G39+G43+G47+G51+G55+G59+G63)</f>
        <v>363</v>
      </c>
      <c r="H363" s="72">
        <f t="shared" ref="H363:M364" si="17">SUM(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7)</f>
        <v>150</v>
      </c>
      <c r="I363" s="72">
        <f t="shared" si="17"/>
        <v>147</v>
      </c>
      <c r="J363" s="72">
        <f t="shared" si="17"/>
        <v>147</v>
      </c>
      <c r="K363" s="72">
        <f t="shared" si="17"/>
        <v>136</v>
      </c>
      <c r="L363" s="72">
        <f t="shared" si="17"/>
        <v>145</v>
      </c>
      <c r="M363" s="72">
        <f t="shared" si="17"/>
        <v>159</v>
      </c>
      <c r="N363" s="71">
        <f>SUM(H363:M363)</f>
        <v>884</v>
      </c>
      <c r="O363" s="72">
        <f t="shared" ref="O363:Q364" si="18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71</v>
      </c>
      <c r="P363" s="72">
        <f t="shared" si="18"/>
        <v>61</v>
      </c>
      <c r="Q363" s="72">
        <f t="shared" si="18"/>
        <v>61</v>
      </c>
      <c r="R363" s="71">
        <f>SUM(O363:Q363)</f>
        <v>193</v>
      </c>
      <c r="S363" s="71">
        <f>G363+N363+R363</f>
        <v>1440</v>
      </c>
      <c r="AA363" s="64"/>
    </row>
    <row r="364" spans="1:27" ht="19.5">
      <c r="A364" s="176"/>
      <c r="B364" s="177"/>
      <c r="C364" s="66" t="s">
        <v>183</v>
      </c>
      <c r="D364" s="66">
        <v>0</v>
      </c>
      <c r="E364" s="72">
        <f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169</v>
      </c>
      <c r="F364" s="72">
        <f>SUM(F360+F356+F352+F348+F344+F340+F336+F332+F328+F324+F320+F316+F312+F308+F304+F300+F296+F292+F288+F284+F280+F276+F272+F268+F264+F260+F256+F252+F248+F244+F240+F236+F232+F228+F224+F220+F216+F212+F208+F204+F200+F196+F192+F188+F184+F180+F176+F172+F168+F164+F160+F156+F152+F148+F144+F140+F136+F132+F128+F124+F120+F116+F112+F108+F104+F100+F96+F92+F88+F84+F80+F76+F72+F68+F64+F60+F56+F52+F48+F44+F40+F36+F32+F28+F24+F20+F16+F12+F8)</f>
        <v>133</v>
      </c>
      <c r="G364" s="72">
        <f>SUM(G360+G356+G352+G348+G344+G340+G336+G332+G328+G324+G320+G316+G312+G308+G304+G300+G296+G292+G288+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8)</f>
        <v>302</v>
      </c>
      <c r="H364" s="72">
        <f t="shared" si="17"/>
        <v>147</v>
      </c>
      <c r="I364" s="72">
        <f t="shared" si="17"/>
        <v>130</v>
      </c>
      <c r="J364" s="72">
        <f t="shared" si="17"/>
        <v>138</v>
      </c>
      <c r="K364" s="72">
        <f t="shared" si="17"/>
        <v>149</v>
      </c>
      <c r="L364" s="72">
        <f t="shared" si="17"/>
        <v>146</v>
      </c>
      <c r="M364" s="72">
        <f t="shared" si="17"/>
        <v>130</v>
      </c>
      <c r="N364" s="71">
        <f>SUM(H364:M364)</f>
        <v>840</v>
      </c>
      <c r="O364" s="72">
        <f t="shared" si="18"/>
        <v>62</v>
      </c>
      <c r="P364" s="72">
        <f t="shared" si="18"/>
        <v>56</v>
      </c>
      <c r="Q364" s="72">
        <f t="shared" si="18"/>
        <v>46</v>
      </c>
      <c r="R364" s="71">
        <f>SUM(O364:Q364)</f>
        <v>164</v>
      </c>
      <c r="S364" s="71">
        <f>G364+N364+R364</f>
        <v>1306</v>
      </c>
      <c r="X364" s="64"/>
      <c r="AA364" s="64"/>
    </row>
    <row r="365" spans="1:27" ht="19.5">
      <c r="A365" s="176"/>
      <c r="B365" s="177"/>
      <c r="C365" s="66" t="s">
        <v>3</v>
      </c>
      <c r="D365" s="66">
        <v>0</v>
      </c>
      <c r="E365" s="72">
        <f>SUM(E363+E364)</f>
        <v>375</v>
      </c>
      <c r="F365" s="72">
        <f>SUM(F363+F364)</f>
        <v>290</v>
      </c>
      <c r="G365" s="72">
        <f>SUM(G363+G364)</f>
        <v>665</v>
      </c>
      <c r="H365" s="72">
        <f t="shared" ref="H365:M365" si="19">SUM(H363+H364)</f>
        <v>297</v>
      </c>
      <c r="I365" s="72">
        <f t="shared" si="19"/>
        <v>277</v>
      </c>
      <c r="J365" s="72">
        <f>SUM(J363+J364)</f>
        <v>285</v>
      </c>
      <c r="K365" s="72">
        <f>SUM(K363+K364)</f>
        <v>285</v>
      </c>
      <c r="L365" s="72">
        <f t="shared" si="19"/>
        <v>291</v>
      </c>
      <c r="M365" s="72">
        <f t="shared" si="19"/>
        <v>289</v>
      </c>
      <c r="N365" s="71">
        <f>SUM(N363:N364)</f>
        <v>1724</v>
      </c>
      <c r="O365" s="72">
        <f>SUM(O363+O364)</f>
        <v>133</v>
      </c>
      <c r="P365" s="72">
        <f>SUM(P363+P364)</f>
        <v>117</v>
      </c>
      <c r="Q365" s="72">
        <f>SUM(Q363+Q364)</f>
        <v>107</v>
      </c>
      <c r="R365" s="71">
        <f>SUM(O365:Q365)</f>
        <v>357</v>
      </c>
      <c r="S365" s="71">
        <f>G365+N365+R365</f>
        <v>2746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f>D26+D106</f>
        <v>0</v>
      </c>
      <c r="E366" s="71">
        <f t="shared" ref="E366:S366" si="20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17</v>
      </c>
      <c r="F366" s="71">
        <f t="shared" si="20"/>
        <v>15</v>
      </c>
      <c r="G366" s="71">
        <f t="shared" si="20"/>
        <v>32</v>
      </c>
      <c r="H366" s="71">
        <f t="shared" si="20"/>
        <v>15</v>
      </c>
      <c r="I366" s="71">
        <f t="shared" si="20"/>
        <v>15</v>
      </c>
      <c r="J366" s="71">
        <f t="shared" si="20"/>
        <v>15</v>
      </c>
      <c r="K366" s="71">
        <f t="shared" si="20"/>
        <v>14</v>
      </c>
      <c r="L366" s="71">
        <f t="shared" si="20"/>
        <v>15</v>
      </c>
      <c r="M366" s="71">
        <f t="shared" si="20"/>
        <v>14</v>
      </c>
      <c r="N366" s="71">
        <f t="shared" si="20"/>
        <v>88</v>
      </c>
      <c r="O366" s="71">
        <f t="shared" si="20"/>
        <v>7</v>
      </c>
      <c r="P366" s="71">
        <f t="shared" si="20"/>
        <v>7</v>
      </c>
      <c r="Q366" s="71">
        <f t="shared" si="20"/>
        <v>7</v>
      </c>
      <c r="R366" s="71">
        <f t="shared" si="20"/>
        <v>21</v>
      </c>
      <c r="S366" s="71">
        <f t="shared" si="20"/>
        <v>141</v>
      </c>
    </row>
  </sheetData>
  <mergeCells count="14"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  <mergeCell ref="O5:R5"/>
    <mergeCell ref="A15:A18"/>
    <mergeCell ref="A19:A22"/>
    <mergeCell ref="A363:B366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S46"/>
  <sheetViews>
    <sheetView topLeftCell="C1" zoomScale="110" zoomScaleNormal="110" workbookViewId="0">
      <pane ySplit="6" topLeftCell="A21" activePane="bottomLeft" state="frozen"/>
      <selection pane="bottomLeft" activeCell="N45" sqref="N45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5" width="7.42578125" style="69" customWidth="1"/>
    <col min="6" max="7" width="7.42578125" style="69" bestFit="1" customWidth="1"/>
    <col min="8" max="9" width="7.42578125" style="68" bestFit="1" customWidth="1"/>
    <col min="10" max="10" width="8.28515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7.14062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19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19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19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19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8" spans="1:19" ht="19.5">
      <c r="A8" s="174" t="s">
        <v>235</v>
      </c>
      <c r="B8" s="175"/>
      <c r="C8" s="66" t="s">
        <v>182</v>
      </c>
      <c r="D8" s="66">
        <v>0</v>
      </c>
      <c r="E8" s="72">
        <v>722</v>
      </c>
      <c r="F8" s="72">
        <v>784</v>
      </c>
      <c r="G8" s="72">
        <v>1506</v>
      </c>
      <c r="H8" s="72">
        <v>972</v>
      </c>
      <c r="I8" s="72">
        <v>840</v>
      </c>
      <c r="J8" s="72">
        <v>838</v>
      </c>
      <c r="K8" s="72">
        <v>852</v>
      </c>
      <c r="L8" s="72">
        <v>798</v>
      </c>
      <c r="M8" s="72">
        <v>871</v>
      </c>
      <c r="N8" s="71">
        <v>5171</v>
      </c>
      <c r="O8" s="72">
        <v>149</v>
      </c>
      <c r="P8" s="72">
        <v>117</v>
      </c>
      <c r="Q8" s="72">
        <v>107</v>
      </c>
      <c r="R8" s="71">
        <v>373</v>
      </c>
      <c r="S8" s="71">
        <v>7050</v>
      </c>
    </row>
    <row r="9" spans="1:19" ht="19.5">
      <c r="A9" s="176"/>
      <c r="B9" s="177"/>
      <c r="C9" s="66" t="s">
        <v>183</v>
      </c>
      <c r="D9" s="66">
        <v>0</v>
      </c>
      <c r="E9" s="72">
        <v>678</v>
      </c>
      <c r="F9" s="72">
        <v>620</v>
      </c>
      <c r="G9" s="72">
        <v>1298</v>
      </c>
      <c r="H9" s="72">
        <v>849</v>
      </c>
      <c r="I9" s="72">
        <v>838</v>
      </c>
      <c r="J9" s="72">
        <v>798</v>
      </c>
      <c r="K9" s="72">
        <v>769</v>
      </c>
      <c r="L9" s="72">
        <v>726</v>
      </c>
      <c r="M9" s="72">
        <v>741</v>
      </c>
      <c r="N9" s="71">
        <v>4721</v>
      </c>
      <c r="O9" s="72">
        <v>109</v>
      </c>
      <c r="P9" s="72">
        <v>126</v>
      </c>
      <c r="Q9" s="72">
        <v>80</v>
      </c>
      <c r="R9" s="71">
        <v>315</v>
      </c>
      <c r="S9" s="71">
        <v>6334</v>
      </c>
    </row>
    <row r="10" spans="1:19" ht="19.5">
      <c r="A10" s="176"/>
      <c r="B10" s="177"/>
      <c r="C10" s="66" t="s">
        <v>3</v>
      </c>
      <c r="D10" s="66">
        <v>0</v>
      </c>
      <c r="E10" s="72">
        <v>1400</v>
      </c>
      <c r="F10" s="72">
        <v>1404</v>
      </c>
      <c r="G10" s="72">
        <v>2804</v>
      </c>
      <c r="H10" s="72">
        <v>1821</v>
      </c>
      <c r="I10" s="72">
        <v>1678</v>
      </c>
      <c r="J10" s="72">
        <v>1636</v>
      </c>
      <c r="K10" s="72">
        <v>1621</v>
      </c>
      <c r="L10" s="72">
        <v>1524</v>
      </c>
      <c r="M10" s="72">
        <v>1612</v>
      </c>
      <c r="N10" s="71">
        <v>9892</v>
      </c>
      <c r="O10" s="72">
        <v>258</v>
      </c>
      <c r="P10" s="72">
        <v>243</v>
      </c>
      <c r="Q10" s="72">
        <v>187</v>
      </c>
      <c r="R10" s="71">
        <v>688</v>
      </c>
      <c r="S10" s="71">
        <v>13384</v>
      </c>
    </row>
    <row r="11" spans="1:19" ht="19.5">
      <c r="A11" s="178"/>
      <c r="B11" s="179"/>
      <c r="C11" s="66" t="s">
        <v>4</v>
      </c>
      <c r="D11" s="66">
        <v>0</v>
      </c>
      <c r="E11" s="71">
        <v>74</v>
      </c>
      <c r="F11" s="71">
        <v>70</v>
      </c>
      <c r="G11" s="71">
        <v>144</v>
      </c>
      <c r="H11" s="71">
        <v>79</v>
      </c>
      <c r="I11" s="71">
        <v>76</v>
      </c>
      <c r="J11" s="71">
        <v>77</v>
      </c>
      <c r="K11" s="71">
        <v>78</v>
      </c>
      <c r="L11" s="71">
        <v>74</v>
      </c>
      <c r="M11" s="71">
        <v>75</v>
      </c>
      <c r="N11" s="71">
        <v>459</v>
      </c>
      <c r="O11" s="71">
        <v>8</v>
      </c>
      <c r="P11" s="71">
        <v>9</v>
      </c>
      <c r="Q11" s="71">
        <v>8</v>
      </c>
      <c r="R11" s="71">
        <v>25</v>
      </c>
      <c r="S11" s="71">
        <v>628</v>
      </c>
    </row>
    <row r="14" spans="1:19" ht="19.5">
      <c r="A14" s="174" t="s">
        <v>215</v>
      </c>
      <c r="B14" s="175"/>
      <c r="C14" s="66" t="s">
        <v>182</v>
      </c>
      <c r="D14" s="66">
        <v>0</v>
      </c>
      <c r="E14" s="72">
        <v>175</v>
      </c>
      <c r="F14" s="72">
        <v>147</v>
      </c>
      <c r="G14" s="72">
        <v>322</v>
      </c>
      <c r="H14" s="72">
        <v>206</v>
      </c>
      <c r="I14" s="72">
        <v>178</v>
      </c>
      <c r="J14" s="72">
        <v>173</v>
      </c>
      <c r="K14" s="72">
        <v>154</v>
      </c>
      <c r="L14" s="72">
        <v>162</v>
      </c>
      <c r="M14" s="72">
        <v>153</v>
      </c>
      <c r="N14" s="71">
        <v>1026</v>
      </c>
      <c r="O14" s="72">
        <v>52</v>
      </c>
      <c r="P14" s="72">
        <v>39</v>
      </c>
      <c r="Q14" s="72">
        <v>40</v>
      </c>
      <c r="R14" s="71">
        <v>131</v>
      </c>
      <c r="S14" s="71">
        <v>1479</v>
      </c>
    </row>
    <row r="15" spans="1:19" ht="19.5">
      <c r="A15" s="176"/>
      <c r="B15" s="177"/>
      <c r="C15" s="66" t="s">
        <v>183</v>
      </c>
      <c r="D15" s="66">
        <v>0</v>
      </c>
      <c r="E15" s="72">
        <v>162</v>
      </c>
      <c r="F15" s="72">
        <v>160</v>
      </c>
      <c r="G15" s="72">
        <v>322</v>
      </c>
      <c r="H15" s="72">
        <v>156</v>
      </c>
      <c r="I15" s="72">
        <v>151</v>
      </c>
      <c r="J15" s="72">
        <v>172</v>
      </c>
      <c r="K15" s="72">
        <v>152</v>
      </c>
      <c r="L15" s="72">
        <v>133</v>
      </c>
      <c r="M15" s="72">
        <v>170</v>
      </c>
      <c r="N15" s="71">
        <v>934</v>
      </c>
      <c r="O15" s="72">
        <v>39</v>
      </c>
      <c r="P15" s="72">
        <v>42</v>
      </c>
      <c r="Q15" s="72">
        <v>23</v>
      </c>
      <c r="R15" s="71">
        <v>104</v>
      </c>
      <c r="S15" s="71">
        <v>1360</v>
      </c>
    </row>
    <row r="16" spans="1:19" ht="19.5">
      <c r="A16" s="176"/>
      <c r="B16" s="177"/>
      <c r="C16" s="66" t="s">
        <v>3</v>
      </c>
      <c r="D16" s="66">
        <v>0</v>
      </c>
      <c r="E16" s="72">
        <v>337</v>
      </c>
      <c r="F16" s="72">
        <v>307</v>
      </c>
      <c r="G16" s="72">
        <v>644</v>
      </c>
      <c r="H16" s="72">
        <v>362</v>
      </c>
      <c r="I16" s="72">
        <v>329</v>
      </c>
      <c r="J16" s="72">
        <v>345</v>
      </c>
      <c r="K16" s="72">
        <v>306</v>
      </c>
      <c r="L16" s="72">
        <v>295</v>
      </c>
      <c r="M16" s="72">
        <v>323</v>
      </c>
      <c r="N16" s="71">
        <v>1960</v>
      </c>
      <c r="O16" s="72">
        <v>91</v>
      </c>
      <c r="P16" s="72">
        <v>81</v>
      </c>
      <c r="Q16" s="72">
        <v>63</v>
      </c>
      <c r="R16" s="71">
        <v>235</v>
      </c>
      <c r="S16" s="71">
        <v>2839</v>
      </c>
    </row>
    <row r="17" spans="1:19" ht="19.5">
      <c r="A17" s="178"/>
      <c r="B17" s="179"/>
      <c r="C17" s="66" t="s">
        <v>4</v>
      </c>
      <c r="D17" s="66">
        <v>0</v>
      </c>
      <c r="E17" s="71">
        <v>16</v>
      </c>
      <c r="F17" s="71">
        <v>16</v>
      </c>
      <c r="G17" s="71">
        <v>32</v>
      </c>
      <c r="H17" s="71">
        <v>16</v>
      </c>
      <c r="I17" s="71">
        <v>15</v>
      </c>
      <c r="J17" s="71">
        <v>16</v>
      </c>
      <c r="K17" s="71">
        <v>15</v>
      </c>
      <c r="L17" s="71">
        <v>16</v>
      </c>
      <c r="M17" s="71">
        <v>16</v>
      </c>
      <c r="N17" s="71">
        <v>94</v>
      </c>
      <c r="O17" s="71">
        <v>4</v>
      </c>
      <c r="P17" s="71">
        <v>4</v>
      </c>
      <c r="Q17" s="71">
        <v>4</v>
      </c>
      <c r="R17" s="71">
        <v>12</v>
      </c>
      <c r="S17" s="71">
        <v>138</v>
      </c>
    </row>
    <row r="20" spans="1:19" ht="19.5">
      <c r="A20" s="174" t="s">
        <v>216</v>
      </c>
      <c r="B20" s="175"/>
      <c r="C20" s="66" t="s">
        <v>182</v>
      </c>
      <c r="D20" s="66">
        <v>0</v>
      </c>
      <c r="E20" s="72">
        <v>206</v>
      </c>
      <c r="F20" s="72">
        <v>157</v>
      </c>
      <c r="G20" s="72">
        <v>363</v>
      </c>
      <c r="H20" s="72">
        <v>150</v>
      </c>
      <c r="I20" s="72">
        <v>147</v>
      </c>
      <c r="J20" s="72">
        <v>147</v>
      </c>
      <c r="K20" s="72">
        <v>136</v>
      </c>
      <c r="L20" s="72">
        <v>145</v>
      </c>
      <c r="M20" s="72">
        <v>159</v>
      </c>
      <c r="N20" s="71">
        <v>884</v>
      </c>
      <c r="O20" s="72">
        <v>71</v>
      </c>
      <c r="P20" s="72">
        <v>61</v>
      </c>
      <c r="Q20" s="72">
        <v>61</v>
      </c>
      <c r="R20" s="71">
        <v>193</v>
      </c>
      <c r="S20" s="71">
        <v>1440</v>
      </c>
    </row>
    <row r="21" spans="1:19" ht="19.5">
      <c r="A21" s="176"/>
      <c r="B21" s="177"/>
      <c r="C21" s="66" t="s">
        <v>183</v>
      </c>
      <c r="D21" s="66">
        <v>0</v>
      </c>
      <c r="E21" s="72">
        <v>169</v>
      </c>
      <c r="F21" s="72">
        <v>133</v>
      </c>
      <c r="G21" s="72">
        <v>302</v>
      </c>
      <c r="H21" s="72">
        <v>147</v>
      </c>
      <c r="I21" s="72">
        <v>130</v>
      </c>
      <c r="J21" s="72">
        <v>138</v>
      </c>
      <c r="K21" s="72">
        <v>149</v>
      </c>
      <c r="L21" s="72">
        <v>146</v>
      </c>
      <c r="M21" s="72">
        <v>130</v>
      </c>
      <c r="N21" s="71">
        <v>840</v>
      </c>
      <c r="O21" s="72">
        <v>62</v>
      </c>
      <c r="P21" s="72">
        <v>56</v>
      </c>
      <c r="Q21" s="72">
        <v>46</v>
      </c>
      <c r="R21" s="71">
        <v>164</v>
      </c>
      <c r="S21" s="71">
        <v>1306</v>
      </c>
    </row>
    <row r="22" spans="1:19" ht="19.5">
      <c r="A22" s="176"/>
      <c r="B22" s="177"/>
      <c r="C22" s="66" t="s">
        <v>3</v>
      </c>
      <c r="D22" s="66">
        <v>0</v>
      </c>
      <c r="E22" s="72">
        <v>375</v>
      </c>
      <c r="F22" s="72">
        <v>290</v>
      </c>
      <c r="G22" s="72">
        <v>665</v>
      </c>
      <c r="H22" s="72">
        <v>297</v>
      </c>
      <c r="I22" s="72">
        <v>277</v>
      </c>
      <c r="J22" s="72">
        <v>285</v>
      </c>
      <c r="K22" s="72">
        <v>285</v>
      </c>
      <c r="L22" s="72">
        <v>291</v>
      </c>
      <c r="M22" s="72">
        <v>289</v>
      </c>
      <c r="N22" s="71">
        <v>1724</v>
      </c>
      <c r="O22" s="72">
        <v>133</v>
      </c>
      <c r="P22" s="72">
        <v>117</v>
      </c>
      <c r="Q22" s="72">
        <v>107</v>
      </c>
      <c r="R22" s="71">
        <v>357</v>
      </c>
      <c r="S22" s="71">
        <v>2746</v>
      </c>
    </row>
    <row r="23" spans="1:19" ht="19.5">
      <c r="A23" s="178"/>
      <c r="B23" s="179"/>
      <c r="C23" s="66" t="s">
        <v>4</v>
      </c>
      <c r="D23" s="66">
        <v>0</v>
      </c>
      <c r="E23" s="71">
        <v>17</v>
      </c>
      <c r="F23" s="71">
        <v>15</v>
      </c>
      <c r="G23" s="71">
        <v>32</v>
      </c>
      <c r="H23" s="71">
        <v>15</v>
      </c>
      <c r="I23" s="71">
        <v>15</v>
      </c>
      <c r="J23" s="71">
        <v>15</v>
      </c>
      <c r="K23" s="71">
        <v>14</v>
      </c>
      <c r="L23" s="71">
        <v>15</v>
      </c>
      <c r="M23" s="71">
        <v>14</v>
      </c>
      <c r="N23" s="71">
        <v>88</v>
      </c>
      <c r="O23" s="71">
        <v>7</v>
      </c>
      <c r="P23" s="71">
        <v>7</v>
      </c>
      <c r="Q23" s="71">
        <v>7</v>
      </c>
      <c r="R23" s="71">
        <v>21</v>
      </c>
      <c r="S23" s="71">
        <v>141</v>
      </c>
    </row>
    <row r="25" spans="1:19" ht="12.75" hidden="1" customHeight="1"/>
    <row r="26" spans="1:19" ht="19.5" hidden="1" customHeight="1">
      <c r="A26" s="174"/>
      <c r="B26" s="175"/>
      <c r="C26" s="66"/>
      <c r="D26" s="66"/>
      <c r="E26" s="72"/>
      <c r="F26" s="72"/>
      <c r="G26" s="72"/>
      <c r="H26" s="72"/>
      <c r="I26" s="72"/>
      <c r="J26" s="72"/>
      <c r="K26" s="72"/>
      <c r="L26" s="72"/>
      <c r="M26" s="72"/>
      <c r="N26" s="71"/>
      <c r="O26" s="72"/>
      <c r="P26" s="72"/>
      <c r="Q26" s="72"/>
      <c r="R26" s="71"/>
      <c r="S26" s="71"/>
    </row>
    <row r="27" spans="1:19" ht="19.5" hidden="1" customHeight="1">
      <c r="A27" s="176"/>
      <c r="B27" s="177"/>
      <c r="C27" s="66"/>
      <c r="D27" s="66"/>
      <c r="E27" s="72"/>
      <c r="F27" s="72"/>
      <c r="G27" s="72"/>
      <c r="H27" s="72"/>
      <c r="I27" s="72"/>
      <c r="J27" s="72"/>
      <c r="K27" s="72"/>
      <c r="L27" s="72"/>
      <c r="M27" s="72"/>
      <c r="N27" s="71"/>
      <c r="O27" s="72"/>
      <c r="P27" s="72"/>
      <c r="Q27" s="72"/>
      <c r="R27" s="71"/>
      <c r="S27" s="71"/>
    </row>
    <row r="28" spans="1:19" ht="19.5" hidden="1" customHeight="1">
      <c r="A28" s="176"/>
      <c r="B28" s="177"/>
      <c r="C28" s="66"/>
      <c r="D28" s="66"/>
      <c r="E28" s="72"/>
      <c r="F28" s="72"/>
      <c r="G28" s="72"/>
      <c r="H28" s="72"/>
      <c r="I28" s="72"/>
      <c r="J28" s="72"/>
      <c r="K28" s="72"/>
      <c r="L28" s="72"/>
      <c r="M28" s="72"/>
      <c r="N28" s="71"/>
      <c r="O28" s="72"/>
      <c r="P28" s="72"/>
      <c r="Q28" s="72"/>
      <c r="R28" s="71"/>
      <c r="S28" s="71"/>
    </row>
    <row r="29" spans="1:19" ht="19.5" hidden="1" customHeight="1">
      <c r="A29" s="178"/>
      <c r="B29" s="179"/>
      <c r="C29" s="66"/>
      <c r="D29" s="66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12.75" hidden="1" customHeight="1"/>
    <row r="31" spans="1:19" ht="12.75" hidden="1" customHeight="1"/>
    <row r="32" spans="1:19" ht="19.5" hidden="1" customHeight="1">
      <c r="A32" s="174"/>
      <c r="B32" s="175"/>
      <c r="C32" s="66"/>
      <c r="D32" s="66"/>
      <c r="E32" s="72"/>
      <c r="F32" s="72"/>
      <c r="G32" s="72"/>
      <c r="H32" s="72"/>
      <c r="I32" s="72"/>
      <c r="J32" s="72"/>
      <c r="K32" s="72"/>
      <c r="L32" s="72"/>
      <c r="M32" s="72"/>
      <c r="N32" s="71"/>
      <c r="O32" s="72"/>
      <c r="P32" s="72"/>
      <c r="Q32" s="72"/>
      <c r="R32" s="71"/>
      <c r="S32" s="71"/>
    </row>
    <row r="33" spans="1:19" ht="19.5" hidden="1" customHeight="1">
      <c r="A33" s="176"/>
      <c r="B33" s="177"/>
      <c r="C33" s="66"/>
      <c r="D33" s="66"/>
      <c r="E33" s="72"/>
      <c r="F33" s="72"/>
      <c r="G33" s="72"/>
      <c r="H33" s="72"/>
      <c r="I33" s="72"/>
      <c r="J33" s="72"/>
      <c r="K33" s="72"/>
      <c r="L33" s="72"/>
      <c r="M33" s="72"/>
      <c r="N33" s="71"/>
      <c r="O33" s="72"/>
      <c r="P33" s="72"/>
      <c r="Q33" s="72"/>
      <c r="R33" s="71"/>
      <c r="S33" s="71"/>
    </row>
    <row r="34" spans="1:19" ht="19.5" hidden="1" customHeight="1">
      <c r="A34" s="176"/>
      <c r="B34" s="177"/>
      <c r="C34" s="66"/>
      <c r="D34" s="66"/>
      <c r="E34" s="72"/>
      <c r="F34" s="72"/>
      <c r="G34" s="72"/>
      <c r="H34" s="72"/>
      <c r="I34" s="72"/>
      <c r="J34" s="72"/>
      <c r="K34" s="72"/>
      <c r="L34" s="72"/>
      <c r="M34" s="72"/>
      <c r="N34" s="71"/>
      <c r="O34" s="72"/>
      <c r="P34" s="72"/>
      <c r="Q34" s="72"/>
      <c r="R34" s="71"/>
      <c r="S34" s="71"/>
    </row>
    <row r="35" spans="1:19" ht="19.5" hidden="1" customHeight="1">
      <c r="A35" s="178"/>
      <c r="B35" s="179"/>
      <c r="C35" s="66"/>
      <c r="D35" s="66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1:19" ht="12.75" hidden="1" customHeight="1"/>
    <row r="37" spans="1:19" ht="12.75" hidden="1" customHeight="1"/>
    <row r="38" spans="1:19" ht="19.5" hidden="1" customHeight="1">
      <c r="A38" s="174"/>
      <c r="B38" s="175"/>
      <c r="C38" s="66"/>
      <c r="D38" s="66"/>
      <c r="E38" s="72"/>
      <c r="F38" s="72"/>
      <c r="G38" s="72"/>
      <c r="H38" s="72"/>
      <c r="I38" s="72"/>
      <c r="J38" s="72"/>
      <c r="K38" s="72"/>
      <c r="L38" s="72"/>
      <c r="M38" s="72"/>
      <c r="N38" s="71"/>
      <c r="O38" s="72"/>
      <c r="P38" s="72"/>
      <c r="Q38" s="72"/>
      <c r="R38" s="71"/>
      <c r="S38" s="71"/>
    </row>
    <row r="39" spans="1:19" ht="19.5" hidden="1" customHeight="1">
      <c r="A39" s="176"/>
      <c r="B39" s="177"/>
      <c r="C39" s="66"/>
      <c r="D39" s="66"/>
      <c r="E39" s="72"/>
      <c r="F39" s="72"/>
      <c r="G39" s="72"/>
      <c r="H39" s="72"/>
      <c r="I39" s="72"/>
      <c r="J39" s="72"/>
      <c r="K39" s="72"/>
      <c r="L39" s="72"/>
      <c r="M39" s="72"/>
      <c r="N39" s="71"/>
      <c r="O39" s="72"/>
      <c r="P39" s="72"/>
      <c r="Q39" s="72"/>
      <c r="R39" s="71"/>
      <c r="S39" s="71"/>
    </row>
    <row r="40" spans="1:19" ht="19.5" hidden="1" customHeight="1">
      <c r="A40" s="176"/>
      <c r="B40" s="177"/>
      <c r="C40" s="66"/>
      <c r="D40" s="66"/>
      <c r="E40" s="72"/>
      <c r="F40" s="72"/>
      <c r="G40" s="72"/>
      <c r="H40" s="72"/>
      <c r="I40" s="72"/>
      <c r="J40" s="72"/>
      <c r="K40" s="72"/>
      <c r="L40" s="72"/>
      <c r="M40" s="72"/>
      <c r="N40" s="71"/>
      <c r="O40" s="72"/>
      <c r="P40" s="72"/>
      <c r="Q40" s="72"/>
      <c r="R40" s="71"/>
      <c r="S40" s="71"/>
    </row>
    <row r="41" spans="1:19" ht="19.5" hidden="1" customHeight="1">
      <c r="A41" s="178"/>
      <c r="B41" s="179"/>
      <c r="C41" s="66"/>
      <c r="D41" s="66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3" spans="1:19" ht="26.25" customHeight="1">
      <c r="A43" s="212" t="s">
        <v>203</v>
      </c>
      <c r="B43" s="213"/>
      <c r="C43" s="88" t="s">
        <v>182</v>
      </c>
      <c r="D43" s="88">
        <f>D8+D14+D20+D26+D32+D38</f>
        <v>0</v>
      </c>
      <c r="E43" s="51">
        <f t="shared" ref="E43:S43" si="0">E8+E14+E20+E26+E32+E38</f>
        <v>1103</v>
      </c>
      <c r="F43" s="51">
        <f t="shared" si="0"/>
        <v>1088</v>
      </c>
      <c r="G43" s="51">
        <f>G8+G14+G20+G26+G32+G38</f>
        <v>2191</v>
      </c>
      <c r="H43" s="88">
        <f t="shared" si="0"/>
        <v>1328</v>
      </c>
      <c r="I43" s="88">
        <f t="shared" si="0"/>
        <v>1165</v>
      </c>
      <c r="J43" s="88">
        <f t="shared" si="0"/>
        <v>1158</v>
      </c>
      <c r="K43" s="88">
        <f t="shared" si="0"/>
        <v>1142</v>
      </c>
      <c r="L43" s="88">
        <f t="shared" si="0"/>
        <v>1105</v>
      </c>
      <c r="M43" s="88">
        <f t="shared" si="0"/>
        <v>1183</v>
      </c>
      <c r="N43" s="88">
        <f t="shared" si="0"/>
        <v>7081</v>
      </c>
      <c r="O43" s="88">
        <f t="shared" si="0"/>
        <v>272</v>
      </c>
      <c r="P43" s="88">
        <f t="shared" si="0"/>
        <v>217</v>
      </c>
      <c r="Q43" s="88">
        <f t="shared" si="0"/>
        <v>208</v>
      </c>
      <c r="R43" s="88">
        <f t="shared" si="0"/>
        <v>697</v>
      </c>
      <c r="S43" s="88">
        <f t="shared" si="0"/>
        <v>9969</v>
      </c>
    </row>
    <row r="44" spans="1:19" ht="26.25" customHeight="1">
      <c r="A44" s="214"/>
      <c r="B44" s="215"/>
      <c r="C44" s="88" t="s">
        <v>183</v>
      </c>
      <c r="D44" s="88">
        <f t="shared" ref="D44:K46" si="1">D9+D15+D21+D27+D33+D39</f>
        <v>0</v>
      </c>
      <c r="E44" s="51">
        <f t="shared" si="1"/>
        <v>1009</v>
      </c>
      <c r="F44" s="51">
        <f t="shared" si="1"/>
        <v>913</v>
      </c>
      <c r="G44" s="51">
        <f t="shared" si="1"/>
        <v>1922</v>
      </c>
      <c r="H44" s="88">
        <f t="shared" si="1"/>
        <v>1152</v>
      </c>
      <c r="I44" s="88">
        <f t="shared" si="1"/>
        <v>1119</v>
      </c>
      <c r="J44" s="88">
        <f t="shared" si="1"/>
        <v>1108</v>
      </c>
      <c r="K44" s="88">
        <f t="shared" si="1"/>
        <v>1070</v>
      </c>
      <c r="L44" s="88">
        <f>L9+L15+L27+L21+L33+L39</f>
        <v>1005</v>
      </c>
      <c r="M44" s="88">
        <f t="shared" ref="M44:S46" si="2">M9+M15+M21+M27+M33+M39</f>
        <v>1041</v>
      </c>
      <c r="N44" s="88">
        <f t="shared" si="2"/>
        <v>6495</v>
      </c>
      <c r="O44" s="88">
        <f t="shared" si="2"/>
        <v>210</v>
      </c>
      <c r="P44" s="88">
        <f t="shared" si="2"/>
        <v>224</v>
      </c>
      <c r="Q44" s="88">
        <f t="shared" si="2"/>
        <v>149</v>
      </c>
      <c r="R44" s="88">
        <f t="shared" si="2"/>
        <v>583</v>
      </c>
      <c r="S44" s="88">
        <f t="shared" si="2"/>
        <v>9000</v>
      </c>
    </row>
    <row r="45" spans="1:19" ht="26.25" customHeight="1">
      <c r="A45" s="214"/>
      <c r="B45" s="215"/>
      <c r="C45" s="88" t="s">
        <v>3</v>
      </c>
      <c r="D45" s="88">
        <f t="shared" si="1"/>
        <v>0</v>
      </c>
      <c r="E45" s="51">
        <f t="shared" si="1"/>
        <v>2112</v>
      </c>
      <c r="F45" s="51">
        <f t="shared" si="1"/>
        <v>2001</v>
      </c>
      <c r="G45" s="51">
        <f>G10+G16+G22+G28+G34+G40</f>
        <v>4113</v>
      </c>
      <c r="H45" s="88">
        <f t="shared" si="1"/>
        <v>2480</v>
      </c>
      <c r="I45" s="88">
        <f t="shared" si="1"/>
        <v>2284</v>
      </c>
      <c r="J45" s="88">
        <f t="shared" si="1"/>
        <v>2266</v>
      </c>
      <c r="K45" s="88">
        <f t="shared" si="1"/>
        <v>2212</v>
      </c>
      <c r="L45" s="88">
        <f>L10+L16+L22+L28+L34+L40</f>
        <v>2110</v>
      </c>
      <c r="M45" s="88">
        <f t="shared" si="2"/>
        <v>2224</v>
      </c>
      <c r="N45" s="88">
        <f t="shared" si="2"/>
        <v>13576</v>
      </c>
      <c r="O45" s="88">
        <f t="shared" si="2"/>
        <v>482</v>
      </c>
      <c r="P45" s="88">
        <f t="shared" si="2"/>
        <v>441</v>
      </c>
      <c r="Q45" s="88">
        <f t="shared" si="2"/>
        <v>357</v>
      </c>
      <c r="R45" s="88">
        <f t="shared" si="2"/>
        <v>1280</v>
      </c>
      <c r="S45" s="88">
        <f t="shared" si="2"/>
        <v>18969</v>
      </c>
    </row>
    <row r="46" spans="1:19" ht="26.25" customHeight="1">
      <c r="A46" s="216"/>
      <c r="B46" s="217"/>
      <c r="C46" s="88" t="s">
        <v>4</v>
      </c>
      <c r="D46" s="88">
        <f t="shared" si="1"/>
        <v>0</v>
      </c>
      <c r="E46" s="51">
        <f t="shared" si="1"/>
        <v>107</v>
      </c>
      <c r="F46" s="51">
        <f t="shared" si="1"/>
        <v>101</v>
      </c>
      <c r="G46" s="51">
        <f t="shared" si="1"/>
        <v>208</v>
      </c>
      <c r="H46" s="88">
        <f t="shared" si="1"/>
        <v>110</v>
      </c>
      <c r="I46" s="88">
        <f t="shared" si="1"/>
        <v>106</v>
      </c>
      <c r="J46" s="88">
        <f t="shared" si="1"/>
        <v>108</v>
      </c>
      <c r="K46" s="88">
        <f t="shared" si="1"/>
        <v>107</v>
      </c>
      <c r="L46" s="88">
        <f>L11+L17+L23+L29+L35+L41</f>
        <v>105</v>
      </c>
      <c r="M46" s="88">
        <f t="shared" si="2"/>
        <v>105</v>
      </c>
      <c r="N46" s="88">
        <f t="shared" si="2"/>
        <v>641</v>
      </c>
      <c r="O46" s="88">
        <f t="shared" si="2"/>
        <v>19</v>
      </c>
      <c r="P46" s="88">
        <f t="shared" si="2"/>
        <v>20</v>
      </c>
      <c r="Q46" s="88">
        <f t="shared" si="2"/>
        <v>19</v>
      </c>
      <c r="R46" s="88">
        <f t="shared" si="2"/>
        <v>58</v>
      </c>
      <c r="S46" s="88">
        <f t="shared" si="2"/>
        <v>907</v>
      </c>
    </row>
  </sheetData>
  <mergeCells count="18"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  <mergeCell ref="A38:B41"/>
    <mergeCell ref="A43:B46"/>
    <mergeCell ref="O5:R5"/>
    <mergeCell ref="A8:B11"/>
    <mergeCell ref="A14:B17"/>
    <mergeCell ref="A20:B23"/>
    <mergeCell ref="A26:B29"/>
    <mergeCell ref="A32:B35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AB366"/>
  <sheetViews>
    <sheetView zoomScale="110" zoomScaleNormal="110" workbookViewId="0">
      <pane ySplit="6" topLeftCell="A155" activePane="bottomLeft" state="frozen"/>
      <selection pane="bottomLeft" activeCell="D5" sqref="D5:G5"/>
    </sheetView>
  </sheetViews>
  <sheetFormatPr defaultRowHeight="12.75"/>
  <cols>
    <col min="1" max="1" width="4" style="159" bestFit="1" customWidth="1"/>
    <col min="2" max="2" width="12.5703125" style="119" customWidth="1"/>
    <col min="3" max="3" width="5.140625" style="159" customWidth="1"/>
    <col min="4" max="4" width="8" style="159" bestFit="1" customWidth="1"/>
    <col min="5" max="9" width="7.42578125" style="159" bestFit="1" customWidth="1"/>
    <col min="10" max="10" width="7.140625" style="159" bestFit="1" customWidth="1"/>
    <col min="11" max="12" width="7.42578125" style="159" bestFit="1" customWidth="1"/>
    <col min="13" max="13" width="7.140625" style="159" bestFit="1" customWidth="1"/>
    <col min="14" max="14" width="8.5703125" style="159" bestFit="1" customWidth="1"/>
    <col min="15" max="17" width="5.85546875" style="159" bestFit="1" customWidth="1"/>
    <col min="18" max="18" width="7.42578125" style="159" bestFit="1" customWidth="1"/>
    <col min="19" max="19" width="7.28515625" style="159" customWidth="1"/>
    <col min="20" max="16384" width="9.140625" style="119"/>
  </cols>
  <sheetData>
    <row r="1" spans="1:27" ht="21">
      <c r="A1" s="233" t="s">
        <v>217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27" ht="21">
      <c r="A2" s="233" t="s">
        <v>242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27" ht="13.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27" ht="19.5">
      <c r="A4" s="235" t="s">
        <v>184</v>
      </c>
      <c r="B4" s="235" t="s">
        <v>197</v>
      </c>
      <c r="C4" s="235" t="s">
        <v>181</v>
      </c>
      <c r="D4" s="238" t="s">
        <v>200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40"/>
      <c r="S4" s="235" t="s">
        <v>3</v>
      </c>
    </row>
    <row r="5" spans="1:27" ht="19.5">
      <c r="A5" s="236"/>
      <c r="B5" s="236"/>
      <c r="C5" s="236"/>
      <c r="D5" s="224" t="s">
        <v>198</v>
      </c>
      <c r="E5" s="225"/>
      <c r="F5" s="225"/>
      <c r="G5" s="226"/>
      <c r="H5" s="224" t="s">
        <v>193</v>
      </c>
      <c r="I5" s="225"/>
      <c r="J5" s="225"/>
      <c r="K5" s="225"/>
      <c r="L5" s="225"/>
      <c r="M5" s="225"/>
      <c r="N5" s="226"/>
      <c r="O5" s="224" t="s">
        <v>199</v>
      </c>
      <c r="P5" s="225"/>
      <c r="Q5" s="225"/>
      <c r="R5" s="226"/>
      <c r="S5" s="236"/>
    </row>
    <row r="6" spans="1:27" ht="19.5">
      <c r="A6" s="237"/>
      <c r="B6" s="237"/>
      <c r="C6" s="236"/>
      <c r="D6" s="120" t="s">
        <v>234</v>
      </c>
      <c r="E6" s="121" t="s">
        <v>185</v>
      </c>
      <c r="F6" s="121" t="s">
        <v>187</v>
      </c>
      <c r="G6" s="121" t="s">
        <v>3</v>
      </c>
      <c r="H6" s="121" t="s">
        <v>186</v>
      </c>
      <c r="I6" s="121" t="s">
        <v>188</v>
      </c>
      <c r="J6" s="121" t="s">
        <v>189</v>
      </c>
      <c r="K6" s="121" t="s">
        <v>190</v>
      </c>
      <c r="L6" s="121" t="s">
        <v>191</v>
      </c>
      <c r="M6" s="121" t="s">
        <v>192</v>
      </c>
      <c r="N6" s="121" t="s">
        <v>3</v>
      </c>
      <c r="O6" s="121" t="s">
        <v>194</v>
      </c>
      <c r="P6" s="121" t="s">
        <v>195</v>
      </c>
      <c r="Q6" s="121" t="s">
        <v>196</v>
      </c>
      <c r="R6" s="121" t="s">
        <v>3</v>
      </c>
      <c r="S6" s="236"/>
    </row>
    <row r="7" spans="1:27" ht="19.5" hidden="1">
      <c r="A7" s="227"/>
      <c r="B7" s="122"/>
      <c r="C7" s="103"/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U7" s="123"/>
      <c r="V7" s="123"/>
      <c r="W7" s="123"/>
      <c r="X7" s="123"/>
      <c r="Y7" s="123"/>
      <c r="Z7" s="123"/>
    </row>
    <row r="8" spans="1:27" ht="19.5" hidden="1">
      <c r="A8" s="228"/>
      <c r="B8" s="124"/>
      <c r="C8" s="103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U8" s="123"/>
      <c r="V8" s="123"/>
      <c r="W8" s="123"/>
      <c r="X8" s="123"/>
      <c r="Y8" s="123"/>
      <c r="Z8" s="123"/>
    </row>
    <row r="9" spans="1:27" ht="19.5" hidden="1">
      <c r="A9" s="228"/>
      <c r="B9" s="124"/>
      <c r="C9" s="121"/>
      <c r="D9" s="103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27" ht="19.5" hidden="1">
      <c r="A10" s="229"/>
      <c r="B10" s="125"/>
      <c r="C10" s="126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U10" s="127"/>
      <c r="V10" s="127"/>
      <c r="W10" s="127"/>
      <c r="X10" s="127"/>
      <c r="Y10" s="127"/>
    </row>
    <row r="11" spans="1:27" ht="19.5" hidden="1">
      <c r="A11" s="227"/>
      <c r="B11" s="122"/>
      <c r="C11" s="103"/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U11" s="128"/>
      <c r="V11" s="128"/>
      <c r="W11" s="128"/>
      <c r="X11" s="128"/>
      <c r="Y11" s="128"/>
      <c r="Z11" s="128"/>
    </row>
    <row r="12" spans="1:27" ht="19.5" hidden="1">
      <c r="A12" s="228"/>
      <c r="B12" s="124"/>
      <c r="C12" s="103"/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U12" s="128"/>
      <c r="V12" s="128"/>
      <c r="W12" s="128"/>
      <c r="X12" s="128"/>
      <c r="Y12" s="128"/>
      <c r="Z12" s="128"/>
    </row>
    <row r="13" spans="1:27" ht="19.5" hidden="1">
      <c r="A13" s="228"/>
      <c r="B13" s="124"/>
      <c r="C13" s="121"/>
      <c r="D13" s="103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U13" s="127"/>
      <c r="V13" s="127"/>
      <c r="W13" s="127"/>
      <c r="X13" s="127"/>
      <c r="Y13" s="127"/>
    </row>
    <row r="14" spans="1:27" ht="19.5" hidden="1">
      <c r="A14" s="229"/>
      <c r="B14" s="125"/>
      <c r="C14" s="126"/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U14" s="128"/>
      <c r="V14" s="128"/>
      <c r="W14" s="128"/>
      <c r="X14" s="128"/>
      <c r="Y14" s="128"/>
      <c r="Z14" s="128"/>
      <c r="AA14" s="127"/>
    </row>
    <row r="15" spans="1:27" ht="19.5">
      <c r="A15" s="227">
        <v>1</v>
      </c>
      <c r="B15" s="122" t="s">
        <v>8</v>
      </c>
      <c r="C15" s="103" t="s">
        <v>182</v>
      </c>
      <c r="D15" s="129">
        <v>0</v>
      </c>
      <c r="E15" s="130">
        <v>1</v>
      </c>
      <c r="F15" s="130">
        <v>3</v>
      </c>
      <c r="G15" s="131">
        <f>SUM(E15:F15)</f>
        <v>4</v>
      </c>
      <c r="H15" s="130">
        <v>1</v>
      </c>
      <c r="I15" s="130">
        <v>7</v>
      </c>
      <c r="J15" s="130">
        <v>1</v>
      </c>
      <c r="K15" s="130">
        <v>1</v>
      </c>
      <c r="L15" s="130">
        <v>0</v>
      </c>
      <c r="M15" s="130">
        <v>2</v>
      </c>
      <c r="N15" s="131">
        <f>SUM(H15:M15)</f>
        <v>12</v>
      </c>
      <c r="O15" s="130">
        <v>0</v>
      </c>
      <c r="P15" s="130">
        <v>0</v>
      </c>
      <c r="Q15" s="130">
        <v>0</v>
      </c>
      <c r="R15" s="131">
        <f>SUM(O15:Q15)</f>
        <v>0</v>
      </c>
      <c r="S15" s="130">
        <f>G15+N15+R15</f>
        <v>16</v>
      </c>
      <c r="U15" s="128"/>
      <c r="V15" s="128"/>
      <c r="W15" s="128"/>
      <c r="X15" s="128"/>
      <c r="Y15" s="128"/>
      <c r="Z15" s="128"/>
      <c r="AA15" s="127"/>
    </row>
    <row r="16" spans="1:27" ht="19.5">
      <c r="A16" s="228"/>
      <c r="B16" s="124" t="s">
        <v>9</v>
      </c>
      <c r="C16" s="103" t="s">
        <v>183</v>
      </c>
      <c r="D16" s="129">
        <v>0</v>
      </c>
      <c r="E16" s="130">
        <v>4</v>
      </c>
      <c r="F16" s="130">
        <v>1</v>
      </c>
      <c r="G16" s="131">
        <f>SUM(E16:F16)</f>
        <v>5</v>
      </c>
      <c r="H16" s="130">
        <v>2</v>
      </c>
      <c r="I16" s="130">
        <v>1</v>
      </c>
      <c r="J16" s="130">
        <v>1</v>
      </c>
      <c r="K16" s="130">
        <v>5</v>
      </c>
      <c r="L16" s="130">
        <v>4</v>
      </c>
      <c r="M16" s="130">
        <v>1</v>
      </c>
      <c r="N16" s="131">
        <f>SUM(H16:M16)</f>
        <v>14</v>
      </c>
      <c r="O16" s="130">
        <v>0</v>
      </c>
      <c r="P16" s="130">
        <v>0</v>
      </c>
      <c r="Q16" s="130">
        <v>0</v>
      </c>
      <c r="R16" s="131">
        <f>SUM(O16:Q16)</f>
        <v>0</v>
      </c>
      <c r="S16" s="130">
        <f>G16+N16+R16</f>
        <v>19</v>
      </c>
      <c r="U16" s="127"/>
      <c r="V16" s="127"/>
      <c r="W16" s="127"/>
      <c r="X16" s="127"/>
      <c r="Y16" s="127"/>
      <c r="Z16" s="127"/>
      <c r="AA16" s="127"/>
    </row>
    <row r="17" spans="1:28" ht="19.5">
      <c r="A17" s="228"/>
      <c r="B17" s="124"/>
      <c r="C17" s="121" t="s">
        <v>3</v>
      </c>
      <c r="D17" s="129">
        <v>0</v>
      </c>
      <c r="E17" s="131">
        <f>SUM(E15:E16)</f>
        <v>5</v>
      </c>
      <c r="F17" s="131">
        <f t="shared" ref="F17:R17" si="0">SUM(F15:F16)</f>
        <v>4</v>
      </c>
      <c r="G17" s="131">
        <f t="shared" si="0"/>
        <v>9</v>
      </c>
      <c r="H17" s="131">
        <f t="shared" si="0"/>
        <v>3</v>
      </c>
      <c r="I17" s="131">
        <f t="shared" si="0"/>
        <v>8</v>
      </c>
      <c r="J17" s="131">
        <f t="shared" si="0"/>
        <v>2</v>
      </c>
      <c r="K17" s="131">
        <f t="shared" si="0"/>
        <v>6</v>
      </c>
      <c r="L17" s="131">
        <f t="shared" si="0"/>
        <v>4</v>
      </c>
      <c r="M17" s="131">
        <f t="shared" si="0"/>
        <v>3</v>
      </c>
      <c r="N17" s="131">
        <f t="shared" si="0"/>
        <v>26</v>
      </c>
      <c r="O17" s="131">
        <f t="shared" si="0"/>
        <v>0</v>
      </c>
      <c r="P17" s="131">
        <f t="shared" si="0"/>
        <v>0</v>
      </c>
      <c r="Q17" s="131">
        <f t="shared" si="0"/>
        <v>0</v>
      </c>
      <c r="R17" s="131">
        <f t="shared" si="0"/>
        <v>0</v>
      </c>
      <c r="S17" s="131">
        <f>G17+N17+R17</f>
        <v>35</v>
      </c>
    </row>
    <row r="18" spans="1:28" ht="19.5">
      <c r="A18" s="229"/>
      <c r="B18" s="125"/>
      <c r="C18" s="126" t="s">
        <v>4</v>
      </c>
      <c r="D18" s="129">
        <v>0</v>
      </c>
      <c r="E18" s="130">
        <v>1</v>
      </c>
      <c r="F18" s="130">
        <v>1</v>
      </c>
      <c r="G18" s="131">
        <f>SUM(E18:F18)</f>
        <v>2</v>
      </c>
      <c r="H18" s="130">
        <v>1</v>
      </c>
      <c r="I18" s="130">
        <v>1</v>
      </c>
      <c r="J18" s="130">
        <v>1</v>
      </c>
      <c r="K18" s="130">
        <v>1</v>
      </c>
      <c r="L18" s="130">
        <v>1</v>
      </c>
      <c r="M18" s="130">
        <v>1</v>
      </c>
      <c r="N18" s="131">
        <f>SUM(H18:M18)</f>
        <v>6</v>
      </c>
      <c r="O18" s="130">
        <v>0</v>
      </c>
      <c r="P18" s="130">
        <v>0</v>
      </c>
      <c r="Q18" s="130">
        <v>0</v>
      </c>
      <c r="R18" s="131">
        <v>0</v>
      </c>
      <c r="S18" s="130">
        <f>SUM(G18+N18+R18)</f>
        <v>8</v>
      </c>
    </row>
    <row r="19" spans="1:28" ht="19.5">
      <c r="A19" s="230">
        <v>2</v>
      </c>
      <c r="B19" s="132" t="s">
        <v>10</v>
      </c>
      <c r="C19" s="133" t="s">
        <v>182</v>
      </c>
      <c r="D19" s="129">
        <v>0</v>
      </c>
      <c r="E19" s="130">
        <v>5</v>
      </c>
      <c r="F19" s="130">
        <v>3</v>
      </c>
      <c r="G19" s="130">
        <f>SUM(E19:F19)</f>
        <v>8</v>
      </c>
      <c r="H19" s="130">
        <v>11</v>
      </c>
      <c r="I19" s="130">
        <v>8</v>
      </c>
      <c r="J19" s="130">
        <v>8</v>
      </c>
      <c r="K19" s="130">
        <v>6</v>
      </c>
      <c r="L19" s="130">
        <v>6</v>
      </c>
      <c r="M19" s="130">
        <v>3</v>
      </c>
      <c r="N19" s="130">
        <f>SUM(H19:M19)</f>
        <v>42</v>
      </c>
      <c r="O19" s="130">
        <v>0</v>
      </c>
      <c r="P19" s="130">
        <v>0</v>
      </c>
      <c r="Q19" s="130">
        <v>0</v>
      </c>
      <c r="R19" s="130">
        <f>SUM(O19:Q19)</f>
        <v>0</v>
      </c>
      <c r="S19" s="130">
        <f>G19+N19+R19</f>
        <v>50</v>
      </c>
    </row>
    <row r="20" spans="1:28" ht="19.5">
      <c r="A20" s="231"/>
      <c r="B20" s="134" t="s">
        <v>11</v>
      </c>
      <c r="C20" s="133" t="s">
        <v>183</v>
      </c>
      <c r="D20" s="129">
        <v>0</v>
      </c>
      <c r="E20" s="130">
        <v>4</v>
      </c>
      <c r="F20" s="130">
        <v>6</v>
      </c>
      <c r="G20" s="130">
        <f>SUM(E20:F20)</f>
        <v>10</v>
      </c>
      <c r="H20" s="130">
        <v>11</v>
      </c>
      <c r="I20" s="130">
        <v>9</v>
      </c>
      <c r="J20" s="130">
        <v>7</v>
      </c>
      <c r="K20" s="130">
        <v>9</v>
      </c>
      <c r="L20" s="130">
        <v>6</v>
      </c>
      <c r="M20" s="130">
        <v>4</v>
      </c>
      <c r="N20" s="130">
        <f>SUM(H20:M20)</f>
        <v>46</v>
      </c>
      <c r="O20" s="130">
        <v>0</v>
      </c>
      <c r="P20" s="130">
        <v>0</v>
      </c>
      <c r="Q20" s="130">
        <v>0</v>
      </c>
      <c r="R20" s="130">
        <f>SUM(O20:Q20)</f>
        <v>0</v>
      </c>
      <c r="S20" s="130">
        <f>G20+N20+R20</f>
        <v>56</v>
      </c>
    </row>
    <row r="21" spans="1:28" ht="19.5">
      <c r="A21" s="231"/>
      <c r="B21" s="134"/>
      <c r="C21" s="135" t="s">
        <v>3</v>
      </c>
      <c r="D21" s="136">
        <v>0</v>
      </c>
      <c r="E21" s="131">
        <f>SUM(E19:E20)</f>
        <v>9</v>
      </c>
      <c r="F21" s="131">
        <f t="shared" ref="F21:R21" si="1">SUM(F19:F20)</f>
        <v>9</v>
      </c>
      <c r="G21" s="131">
        <f t="shared" si="1"/>
        <v>18</v>
      </c>
      <c r="H21" s="131">
        <f t="shared" si="1"/>
        <v>22</v>
      </c>
      <c r="I21" s="131">
        <f t="shared" si="1"/>
        <v>17</v>
      </c>
      <c r="J21" s="131">
        <f t="shared" si="1"/>
        <v>15</v>
      </c>
      <c r="K21" s="131">
        <f t="shared" si="1"/>
        <v>15</v>
      </c>
      <c r="L21" s="131">
        <f t="shared" si="1"/>
        <v>12</v>
      </c>
      <c r="M21" s="131">
        <f t="shared" si="1"/>
        <v>7</v>
      </c>
      <c r="N21" s="131">
        <f t="shared" si="1"/>
        <v>88</v>
      </c>
      <c r="O21" s="131">
        <f t="shared" si="1"/>
        <v>0</v>
      </c>
      <c r="P21" s="131">
        <f t="shared" si="1"/>
        <v>0</v>
      </c>
      <c r="Q21" s="131">
        <f t="shared" si="1"/>
        <v>0</v>
      </c>
      <c r="R21" s="131">
        <f t="shared" si="1"/>
        <v>0</v>
      </c>
      <c r="S21" s="131">
        <f>G21+N21+R21</f>
        <v>106</v>
      </c>
    </row>
    <row r="22" spans="1:28" ht="19.5">
      <c r="A22" s="232"/>
      <c r="B22" s="137"/>
      <c r="C22" s="138" t="s">
        <v>4</v>
      </c>
      <c r="D22" s="129">
        <v>0</v>
      </c>
      <c r="E22" s="130">
        <v>1</v>
      </c>
      <c r="F22" s="130">
        <v>1</v>
      </c>
      <c r="G22" s="130">
        <f>SUM(E22:F22)</f>
        <v>2</v>
      </c>
      <c r="H22" s="130">
        <v>1</v>
      </c>
      <c r="I22" s="130">
        <v>1</v>
      </c>
      <c r="J22" s="130">
        <v>1</v>
      </c>
      <c r="K22" s="130">
        <v>1</v>
      </c>
      <c r="L22" s="130">
        <v>1</v>
      </c>
      <c r="M22" s="130">
        <v>1</v>
      </c>
      <c r="N22" s="130">
        <f>SUM(H22:M22)</f>
        <v>6</v>
      </c>
      <c r="O22" s="130">
        <v>0</v>
      </c>
      <c r="P22" s="130">
        <v>0</v>
      </c>
      <c r="Q22" s="130">
        <v>0</v>
      </c>
      <c r="R22" s="130">
        <v>0</v>
      </c>
      <c r="S22" s="130">
        <f>SUM(G22+N22+R22)</f>
        <v>8</v>
      </c>
    </row>
    <row r="23" spans="1:28" ht="19.5" hidden="1">
      <c r="A23" s="227"/>
      <c r="B23" s="122"/>
      <c r="C23" s="103"/>
      <c r="D23" s="10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U23" s="128"/>
      <c r="V23" s="128"/>
      <c r="W23" s="128"/>
      <c r="X23" s="128"/>
      <c r="Y23" s="128"/>
      <c r="Z23" s="128"/>
      <c r="AA23" s="127"/>
      <c r="AB23" s="127"/>
    </row>
    <row r="24" spans="1:28" ht="19.5" hidden="1">
      <c r="A24" s="228"/>
      <c r="B24" s="124"/>
      <c r="C24" s="103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U24" s="128"/>
      <c r="V24" s="128"/>
      <c r="W24" s="128"/>
      <c r="X24" s="128"/>
      <c r="Y24" s="128"/>
      <c r="Z24" s="128"/>
      <c r="AA24" s="127"/>
      <c r="AB24" s="127"/>
    </row>
    <row r="25" spans="1:28" ht="19.5" hidden="1">
      <c r="A25" s="228"/>
      <c r="B25" s="124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05"/>
      <c r="U25" s="127"/>
      <c r="V25" s="127"/>
      <c r="W25" s="127"/>
      <c r="X25" s="127"/>
      <c r="Y25" s="127"/>
      <c r="Z25" s="127"/>
      <c r="AA25" s="127"/>
      <c r="AB25" s="127"/>
    </row>
    <row r="26" spans="1:28" ht="19.5" hidden="1">
      <c r="A26" s="229"/>
      <c r="B26" s="125"/>
      <c r="C26" s="126"/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U26" s="127"/>
      <c r="V26" s="127"/>
      <c r="W26" s="127"/>
      <c r="X26" s="127"/>
      <c r="Y26" s="127"/>
      <c r="Z26" s="127"/>
      <c r="AA26" s="127"/>
      <c r="AB26" s="127"/>
    </row>
    <row r="27" spans="1:28" ht="19.5" hidden="1">
      <c r="A27" s="139"/>
      <c r="B27" s="122"/>
      <c r="C27" s="103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U27" s="128"/>
      <c r="V27" s="128"/>
      <c r="W27" s="128"/>
      <c r="X27" s="128"/>
      <c r="Y27" s="128"/>
      <c r="Z27" s="128"/>
    </row>
    <row r="28" spans="1:28" ht="19.5" hidden="1">
      <c r="A28" s="140"/>
      <c r="B28" s="124"/>
      <c r="C28" s="103"/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U28" s="128"/>
      <c r="V28" s="128"/>
      <c r="W28" s="128"/>
      <c r="X28" s="128"/>
      <c r="Y28" s="128"/>
      <c r="Z28" s="128"/>
    </row>
    <row r="29" spans="1:28" ht="19.5" hidden="1">
      <c r="A29" s="140"/>
      <c r="B29" s="124"/>
      <c r="C29" s="121"/>
      <c r="D29" s="103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28" ht="19.5" hidden="1">
      <c r="A30" s="141"/>
      <c r="B30" s="125"/>
      <c r="C30" s="103"/>
      <c r="D30" s="103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U30" s="127"/>
      <c r="V30" s="127"/>
      <c r="W30" s="127"/>
      <c r="X30" s="127"/>
      <c r="Y30" s="127"/>
    </row>
    <row r="31" spans="1:28" ht="19.5" hidden="1">
      <c r="A31" s="139"/>
      <c r="B31" s="122"/>
      <c r="C31" s="103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U31" s="128"/>
      <c r="V31" s="128"/>
      <c r="W31" s="128"/>
      <c r="X31" s="128"/>
      <c r="Y31" s="128"/>
      <c r="Z31" s="128"/>
    </row>
    <row r="32" spans="1:28" ht="19.5" hidden="1">
      <c r="A32" s="140"/>
      <c r="B32" s="124"/>
      <c r="C32" s="103"/>
      <c r="D32" s="103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U32" s="128"/>
      <c r="V32" s="128"/>
      <c r="W32" s="128"/>
      <c r="X32" s="128"/>
      <c r="Y32" s="128"/>
      <c r="Z32" s="128"/>
    </row>
    <row r="33" spans="1:28" ht="19.5" hidden="1">
      <c r="A33" s="140"/>
      <c r="B33" s="124"/>
      <c r="C33" s="121"/>
      <c r="D33" s="103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U33" s="127"/>
      <c r="V33" s="127"/>
      <c r="W33" s="127"/>
      <c r="X33" s="127"/>
      <c r="Y33" s="127"/>
      <c r="Z33" s="127"/>
    </row>
    <row r="34" spans="1:28" ht="19.5" hidden="1">
      <c r="A34" s="141"/>
      <c r="B34" s="125"/>
      <c r="C34" s="126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  <c r="U34" s="127"/>
      <c r="V34" s="127"/>
      <c r="W34" s="128"/>
      <c r="X34" s="128"/>
      <c r="Y34" s="128"/>
      <c r="Z34" s="127"/>
    </row>
    <row r="35" spans="1:28" ht="19.5">
      <c r="A35" s="139">
        <v>3</v>
      </c>
      <c r="B35" s="122" t="s">
        <v>18</v>
      </c>
      <c r="C35" s="103" t="s">
        <v>182</v>
      </c>
      <c r="D35" s="129">
        <v>0</v>
      </c>
      <c r="E35" s="130">
        <v>4</v>
      </c>
      <c r="F35" s="130">
        <v>8</v>
      </c>
      <c r="G35" s="131">
        <f>SUM(E35:F35)</f>
        <v>12</v>
      </c>
      <c r="H35" s="130">
        <v>6</v>
      </c>
      <c r="I35" s="130">
        <v>7</v>
      </c>
      <c r="J35" s="130">
        <v>4</v>
      </c>
      <c r="K35" s="130">
        <v>5</v>
      </c>
      <c r="L35" s="130">
        <v>2</v>
      </c>
      <c r="M35" s="130">
        <v>4</v>
      </c>
      <c r="N35" s="131">
        <f>SUM(H35:M35)</f>
        <v>28</v>
      </c>
      <c r="O35" s="130">
        <v>0</v>
      </c>
      <c r="P35" s="130">
        <v>0</v>
      </c>
      <c r="Q35" s="130">
        <v>0</v>
      </c>
      <c r="R35" s="131">
        <f>SUM(O35:Q35)</f>
        <v>0</v>
      </c>
      <c r="S35" s="130">
        <f>G35+N35+R35</f>
        <v>40</v>
      </c>
      <c r="U35" s="128"/>
      <c r="V35" s="128"/>
      <c r="W35" s="128"/>
      <c r="X35" s="128"/>
      <c r="Y35" s="128"/>
      <c r="Z35" s="128"/>
      <c r="AA35" s="127"/>
      <c r="AB35" s="127"/>
    </row>
    <row r="36" spans="1:28" ht="19.5">
      <c r="A36" s="140"/>
      <c r="B36" s="124" t="s">
        <v>19</v>
      </c>
      <c r="C36" s="103" t="s">
        <v>183</v>
      </c>
      <c r="D36" s="129">
        <v>0</v>
      </c>
      <c r="E36" s="130">
        <v>10</v>
      </c>
      <c r="F36" s="130">
        <v>8</v>
      </c>
      <c r="G36" s="131">
        <f>SUM(E36:F36)</f>
        <v>18</v>
      </c>
      <c r="H36" s="130">
        <v>5</v>
      </c>
      <c r="I36" s="130">
        <v>5</v>
      </c>
      <c r="J36" s="130">
        <v>6</v>
      </c>
      <c r="K36" s="130">
        <v>3</v>
      </c>
      <c r="L36" s="130">
        <v>7</v>
      </c>
      <c r="M36" s="130">
        <v>6</v>
      </c>
      <c r="N36" s="131">
        <f>SUM(H36:M36)</f>
        <v>32</v>
      </c>
      <c r="O36" s="130">
        <v>0</v>
      </c>
      <c r="P36" s="130">
        <v>0</v>
      </c>
      <c r="Q36" s="130">
        <v>0</v>
      </c>
      <c r="R36" s="131">
        <f>SUM(O36:Q36)</f>
        <v>0</v>
      </c>
      <c r="S36" s="130">
        <f>G36+N36+R36</f>
        <v>50</v>
      </c>
      <c r="U36" s="128"/>
      <c r="V36" s="128"/>
      <c r="W36" s="128"/>
      <c r="X36" s="128"/>
      <c r="Y36" s="128"/>
      <c r="Z36" s="128"/>
      <c r="AA36" s="127"/>
      <c r="AB36" s="127"/>
    </row>
    <row r="37" spans="1:28" ht="19.5">
      <c r="A37" s="140"/>
      <c r="B37" s="124"/>
      <c r="C37" s="121" t="s">
        <v>3</v>
      </c>
      <c r="D37" s="129">
        <v>0</v>
      </c>
      <c r="E37" s="131">
        <f>SUM(E35:E36)</f>
        <v>14</v>
      </c>
      <c r="F37" s="131">
        <f t="shared" ref="F37:R37" si="2">SUM(F35:F36)</f>
        <v>16</v>
      </c>
      <c r="G37" s="131">
        <f t="shared" si="2"/>
        <v>30</v>
      </c>
      <c r="H37" s="131">
        <f t="shared" si="2"/>
        <v>11</v>
      </c>
      <c r="I37" s="131">
        <f t="shared" si="2"/>
        <v>12</v>
      </c>
      <c r="J37" s="131">
        <f t="shared" si="2"/>
        <v>10</v>
      </c>
      <c r="K37" s="131">
        <f t="shared" si="2"/>
        <v>8</v>
      </c>
      <c r="L37" s="131">
        <f t="shared" si="2"/>
        <v>9</v>
      </c>
      <c r="M37" s="131">
        <f t="shared" si="2"/>
        <v>10</v>
      </c>
      <c r="N37" s="131">
        <f t="shared" si="2"/>
        <v>60</v>
      </c>
      <c r="O37" s="131">
        <f t="shared" si="2"/>
        <v>0</v>
      </c>
      <c r="P37" s="131">
        <f t="shared" si="2"/>
        <v>0</v>
      </c>
      <c r="Q37" s="131">
        <f t="shared" si="2"/>
        <v>0</v>
      </c>
      <c r="R37" s="131">
        <f t="shared" si="2"/>
        <v>0</v>
      </c>
      <c r="S37" s="131">
        <f>G37+N37+R37</f>
        <v>90</v>
      </c>
      <c r="U37" s="127"/>
      <c r="V37" s="127"/>
      <c r="W37" s="127"/>
      <c r="X37" s="127"/>
      <c r="Y37" s="127"/>
      <c r="Z37" s="127"/>
      <c r="AA37" s="127"/>
      <c r="AB37" s="127"/>
    </row>
    <row r="38" spans="1:28" ht="19.5">
      <c r="A38" s="141"/>
      <c r="B38" s="125"/>
      <c r="C38" s="126" t="s">
        <v>4</v>
      </c>
      <c r="D38" s="129">
        <v>0</v>
      </c>
      <c r="E38" s="130">
        <v>1</v>
      </c>
      <c r="F38" s="130">
        <v>1</v>
      </c>
      <c r="G38" s="131">
        <f>SUM(E38:F38)</f>
        <v>2</v>
      </c>
      <c r="H38" s="130">
        <v>1</v>
      </c>
      <c r="I38" s="130">
        <v>1</v>
      </c>
      <c r="J38" s="130">
        <v>1</v>
      </c>
      <c r="K38" s="130">
        <v>1</v>
      </c>
      <c r="L38" s="130">
        <v>1</v>
      </c>
      <c r="M38" s="130">
        <v>1</v>
      </c>
      <c r="N38" s="131">
        <f>SUM(H38:M38)</f>
        <v>6</v>
      </c>
      <c r="O38" s="130">
        <v>0</v>
      </c>
      <c r="P38" s="130">
        <v>0</v>
      </c>
      <c r="Q38" s="130">
        <v>0</v>
      </c>
      <c r="R38" s="131">
        <v>0</v>
      </c>
      <c r="S38" s="130">
        <f>SUM(G38+N38+R38)</f>
        <v>8</v>
      </c>
    </row>
    <row r="39" spans="1:28" ht="19.5">
      <c r="A39" s="139">
        <v>4</v>
      </c>
      <c r="B39" s="122" t="s">
        <v>20</v>
      </c>
      <c r="C39" s="103" t="s">
        <v>182</v>
      </c>
      <c r="D39" s="129">
        <v>0</v>
      </c>
      <c r="E39" s="130">
        <v>11</v>
      </c>
      <c r="F39" s="130">
        <v>9</v>
      </c>
      <c r="G39" s="131">
        <f>SUM(E39:F39)</f>
        <v>20</v>
      </c>
      <c r="H39" s="130">
        <v>8</v>
      </c>
      <c r="I39" s="130">
        <v>4</v>
      </c>
      <c r="J39" s="130">
        <v>4</v>
      </c>
      <c r="K39" s="130">
        <v>6</v>
      </c>
      <c r="L39" s="130">
        <v>5</v>
      </c>
      <c r="M39" s="130">
        <v>9</v>
      </c>
      <c r="N39" s="131">
        <f>SUM(H39:M39)</f>
        <v>36</v>
      </c>
      <c r="O39" s="130">
        <v>0</v>
      </c>
      <c r="P39" s="130">
        <v>0</v>
      </c>
      <c r="Q39" s="130">
        <v>0</v>
      </c>
      <c r="R39" s="131">
        <f>SUM(O39:Q39)</f>
        <v>0</v>
      </c>
      <c r="S39" s="130">
        <f>G39+N39+R39</f>
        <v>56</v>
      </c>
      <c r="U39" s="128"/>
      <c r="V39" s="128"/>
      <c r="W39" s="128"/>
      <c r="X39" s="128"/>
      <c r="Y39" s="128"/>
      <c r="Z39" s="128"/>
    </row>
    <row r="40" spans="1:28" ht="19.5">
      <c r="A40" s="140"/>
      <c r="B40" s="124" t="s">
        <v>21</v>
      </c>
      <c r="C40" s="103" t="s">
        <v>183</v>
      </c>
      <c r="D40" s="129">
        <v>0</v>
      </c>
      <c r="E40" s="130">
        <v>12</v>
      </c>
      <c r="F40" s="130">
        <v>6</v>
      </c>
      <c r="G40" s="131">
        <f>SUM(E40:F40)</f>
        <v>18</v>
      </c>
      <c r="H40" s="130">
        <v>8</v>
      </c>
      <c r="I40" s="130">
        <v>12</v>
      </c>
      <c r="J40" s="130">
        <v>5</v>
      </c>
      <c r="K40" s="130">
        <v>7</v>
      </c>
      <c r="L40" s="130">
        <v>6</v>
      </c>
      <c r="M40" s="130">
        <v>7</v>
      </c>
      <c r="N40" s="131">
        <f>SUM(H40:M40)</f>
        <v>45</v>
      </c>
      <c r="O40" s="130">
        <v>0</v>
      </c>
      <c r="P40" s="130">
        <v>0</v>
      </c>
      <c r="Q40" s="130">
        <v>0</v>
      </c>
      <c r="R40" s="131">
        <f>SUM(O40:Q40)</f>
        <v>0</v>
      </c>
      <c r="S40" s="130">
        <f>G40+N40+R40</f>
        <v>63</v>
      </c>
      <c r="U40" s="128"/>
      <c r="V40" s="128"/>
      <c r="W40" s="128"/>
      <c r="X40" s="128"/>
      <c r="Y40" s="128"/>
      <c r="Z40" s="128"/>
    </row>
    <row r="41" spans="1:28" ht="19.5">
      <c r="A41" s="140"/>
      <c r="B41" s="124"/>
      <c r="C41" s="121" t="s">
        <v>3</v>
      </c>
      <c r="D41" s="129">
        <v>0</v>
      </c>
      <c r="E41" s="131">
        <f>SUM(E39:E40)</f>
        <v>23</v>
      </c>
      <c r="F41" s="131">
        <f t="shared" ref="F41:R41" si="3">SUM(F39:F40)</f>
        <v>15</v>
      </c>
      <c r="G41" s="131">
        <f t="shared" si="3"/>
        <v>38</v>
      </c>
      <c r="H41" s="131">
        <f t="shared" si="3"/>
        <v>16</v>
      </c>
      <c r="I41" s="131">
        <f t="shared" si="3"/>
        <v>16</v>
      </c>
      <c r="J41" s="131">
        <f t="shared" si="3"/>
        <v>9</v>
      </c>
      <c r="K41" s="131">
        <f t="shared" si="3"/>
        <v>13</v>
      </c>
      <c r="L41" s="131">
        <f t="shared" si="3"/>
        <v>11</v>
      </c>
      <c r="M41" s="131">
        <f t="shared" si="3"/>
        <v>16</v>
      </c>
      <c r="N41" s="131">
        <f t="shared" si="3"/>
        <v>81</v>
      </c>
      <c r="O41" s="131">
        <f t="shared" si="3"/>
        <v>0</v>
      </c>
      <c r="P41" s="131">
        <f t="shared" si="3"/>
        <v>0</v>
      </c>
      <c r="Q41" s="131">
        <f t="shared" si="3"/>
        <v>0</v>
      </c>
      <c r="R41" s="131">
        <f t="shared" si="3"/>
        <v>0</v>
      </c>
      <c r="S41" s="131">
        <f>G41+N41+R41</f>
        <v>119</v>
      </c>
    </row>
    <row r="42" spans="1:28" ht="19.5">
      <c r="A42" s="141"/>
      <c r="B42" s="125"/>
      <c r="C42" s="126" t="s">
        <v>4</v>
      </c>
      <c r="D42" s="129">
        <v>0</v>
      </c>
      <c r="E42" s="130">
        <v>1</v>
      </c>
      <c r="F42" s="130">
        <v>1</v>
      </c>
      <c r="G42" s="131">
        <f>SUM(E42:F42)</f>
        <v>2</v>
      </c>
      <c r="H42" s="130">
        <v>1</v>
      </c>
      <c r="I42" s="130">
        <v>1</v>
      </c>
      <c r="J42" s="130">
        <v>1</v>
      </c>
      <c r="K42" s="130">
        <v>1</v>
      </c>
      <c r="L42" s="130">
        <v>1</v>
      </c>
      <c r="M42" s="130">
        <v>1</v>
      </c>
      <c r="N42" s="131">
        <f>SUM(H42:M42)</f>
        <v>6</v>
      </c>
      <c r="O42" s="130">
        <v>0</v>
      </c>
      <c r="P42" s="130">
        <v>0</v>
      </c>
      <c r="Q42" s="130">
        <v>0</v>
      </c>
      <c r="R42" s="131">
        <v>0</v>
      </c>
      <c r="S42" s="130">
        <f>SUM(G42+N42+R42)</f>
        <v>8</v>
      </c>
    </row>
    <row r="43" spans="1:28" ht="19.5">
      <c r="A43" s="139">
        <v>5</v>
      </c>
      <c r="B43" s="122" t="s">
        <v>22</v>
      </c>
      <c r="C43" s="103" t="s">
        <v>182</v>
      </c>
      <c r="D43" s="129">
        <v>0</v>
      </c>
      <c r="E43" s="130">
        <v>5</v>
      </c>
      <c r="F43" s="130">
        <v>12</v>
      </c>
      <c r="G43" s="130">
        <f>SUM(E43:F43)</f>
        <v>17</v>
      </c>
      <c r="H43" s="130">
        <v>4</v>
      </c>
      <c r="I43" s="130">
        <v>9</v>
      </c>
      <c r="J43" s="130">
        <v>6</v>
      </c>
      <c r="K43" s="130">
        <v>6</v>
      </c>
      <c r="L43" s="130">
        <v>6</v>
      </c>
      <c r="M43" s="130">
        <v>5</v>
      </c>
      <c r="N43" s="130">
        <f>SUM(H43:M43)</f>
        <v>36</v>
      </c>
      <c r="O43" s="130">
        <v>0</v>
      </c>
      <c r="P43" s="130">
        <v>0</v>
      </c>
      <c r="Q43" s="130">
        <v>0</v>
      </c>
      <c r="R43" s="130">
        <f>SUM(O43:Q43)</f>
        <v>0</v>
      </c>
      <c r="S43" s="130">
        <f>G43+N43+R43</f>
        <v>53</v>
      </c>
    </row>
    <row r="44" spans="1:28" ht="19.5">
      <c r="A44" s="140"/>
      <c r="B44" s="124" t="s">
        <v>23</v>
      </c>
      <c r="C44" s="103" t="s">
        <v>183</v>
      </c>
      <c r="D44" s="129">
        <v>0</v>
      </c>
      <c r="E44" s="130">
        <v>5</v>
      </c>
      <c r="F44" s="130">
        <v>6</v>
      </c>
      <c r="G44" s="130">
        <f>SUM(E44:F44)</f>
        <v>11</v>
      </c>
      <c r="H44" s="130">
        <v>10</v>
      </c>
      <c r="I44" s="130">
        <v>5</v>
      </c>
      <c r="J44" s="130">
        <v>8</v>
      </c>
      <c r="K44" s="130">
        <v>2</v>
      </c>
      <c r="L44" s="130">
        <v>6</v>
      </c>
      <c r="M44" s="130">
        <v>6</v>
      </c>
      <c r="N44" s="130">
        <f>SUM(H44:M44)</f>
        <v>37</v>
      </c>
      <c r="O44" s="130">
        <v>0</v>
      </c>
      <c r="P44" s="130">
        <v>0</v>
      </c>
      <c r="Q44" s="130">
        <v>0</v>
      </c>
      <c r="R44" s="130">
        <f>SUM(O44:Q44)</f>
        <v>0</v>
      </c>
      <c r="S44" s="130">
        <f>G44+N44+R44</f>
        <v>48</v>
      </c>
    </row>
    <row r="45" spans="1:28" ht="19.5">
      <c r="A45" s="140"/>
      <c r="B45" s="124"/>
      <c r="C45" s="121" t="s">
        <v>3</v>
      </c>
      <c r="D45" s="129">
        <v>0</v>
      </c>
      <c r="E45" s="131">
        <f>SUM(E43:E44)</f>
        <v>10</v>
      </c>
      <c r="F45" s="131">
        <f t="shared" ref="F45:R45" si="4">SUM(F43:F44)</f>
        <v>18</v>
      </c>
      <c r="G45" s="131">
        <f t="shared" si="4"/>
        <v>28</v>
      </c>
      <c r="H45" s="131">
        <f t="shared" si="4"/>
        <v>14</v>
      </c>
      <c r="I45" s="131">
        <f t="shared" si="4"/>
        <v>14</v>
      </c>
      <c r="J45" s="131">
        <f t="shared" si="4"/>
        <v>14</v>
      </c>
      <c r="K45" s="131">
        <f t="shared" si="4"/>
        <v>8</v>
      </c>
      <c r="L45" s="131">
        <f t="shared" si="4"/>
        <v>12</v>
      </c>
      <c r="M45" s="131">
        <f t="shared" si="4"/>
        <v>11</v>
      </c>
      <c r="N45" s="131">
        <f t="shared" si="4"/>
        <v>73</v>
      </c>
      <c r="O45" s="131">
        <f t="shared" si="4"/>
        <v>0</v>
      </c>
      <c r="P45" s="131">
        <f t="shared" si="4"/>
        <v>0</v>
      </c>
      <c r="Q45" s="131">
        <f t="shared" si="4"/>
        <v>0</v>
      </c>
      <c r="R45" s="131">
        <f t="shared" si="4"/>
        <v>0</v>
      </c>
      <c r="S45" s="131">
        <f>G45+N45+R45</f>
        <v>101</v>
      </c>
    </row>
    <row r="46" spans="1:28" ht="19.5">
      <c r="A46" s="141"/>
      <c r="B46" s="125"/>
      <c r="C46" s="126" t="s">
        <v>4</v>
      </c>
      <c r="D46" s="129">
        <v>0</v>
      </c>
      <c r="E46" s="130">
        <v>1</v>
      </c>
      <c r="F46" s="130">
        <v>1</v>
      </c>
      <c r="G46" s="130">
        <f>SUM(E46:F46)</f>
        <v>2</v>
      </c>
      <c r="H46" s="130">
        <v>1</v>
      </c>
      <c r="I46" s="130">
        <v>1</v>
      </c>
      <c r="J46" s="130">
        <v>1</v>
      </c>
      <c r="K46" s="130">
        <v>1</v>
      </c>
      <c r="L46" s="130">
        <v>1</v>
      </c>
      <c r="M46" s="130">
        <v>1</v>
      </c>
      <c r="N46" s="130">
        <f>SUM(H46:M46)</f>
        <v>6</v>
      </c>
      <c r="O46" s="130">
        <v>0</v>
      </c>
      <c r="P46" s="130">
        <v>0</v>
      </c>
      <c r="Q46" s="130">
        <v>0</v>
      </c>
      <c r="R46" s="130">
        <v>0</v>
      </c>
      <c r="S46" s="130">
        <f>SUM(G46+N46+R46)</f>
        <v>8</v>
      </c>
    </row>
    <row r="47" spans="1:28" ht="19.5">
      <c r="A47" s="139">
        <v>6</v>
      </c>
      <c r="B47" s="122" t="s">
        <v>24</v>
      </c>
      <c r="C47" s="103" t="s">
        <v>182</v>
      </c>
      <c r="D47" s="129">
        <v>0</v>
      </c>
      <c r="E47" s="130">
        <v>5</v>
      </c>
      <c r="F47" s="130">
        <v>3</v>
      </c>
      <c r="G47" s="131">
        <f>SUM(E47:F47)</f>
        <v>8</v>
      </c>
      <c r="H47" s="130">
        <v>6</v>
      </c>
      <c r="I47" s="130">
        <v>5</v>
      </c>
      <c r="J47" s="130">
        <v>3</v>
      </c>
      <c r="K47" s="130">
        <v>6</v>
      </c>
      <c r="L47" s="130">
        <v>8</v>
      </c>
      <c r="M47" s="130">
        <v>5</v>
      </c>
      <c r="N47" s="131">
        <f>SUM(H47:M47)</f>
        <v>33</v>
      </c>
      <c r="O47" s="130">
        <v>0</v>
      </c>
      <c r="P47" s="130">
        <v>0</v>
      </c>
      <c r="Q47" s="130">
        <v>0</v>
      </c>
      <c r="R47" s="131">
        <f>SUM(O47:Q47)</f>
        <v>0</v>
      </c>
      <c r="S47" s="130">
        <f>G47+N47+R47</f>
        <v>41</v>
      </c>
      <c r="U47" s="128"/>
      <c r="V47" s="128"/>
      <c r="W47" s="128"/>
      <c r="X47" s="128"/>
      <c r="Y47" s="128"/>
      <c r="Z47" s="128"/>
    </row>
    <row r="48" spans="1:28" ht="19.5">
      <c r="A48" s="140"/>
      <c r="B48" s="124" t="s">
        <v>25</v>
      </c>
      <c r="C48" s="103" t="s">
        <v>183</v>
      </c>
      <c r="D48" s="129">
        <v>0</v>
      </c>
      <c r="E48" s="130">
        <v>3</v>
      </c>
      <c r="F48" s="130">
        <v>4</v>
      </c>
      <c r="G48" s="131">
        <f>SUM(E48:F48)</f>
        <v>7</v>
      </c>
      <c r="H48" s="130">
        <v>6</v>
      </c>
      <c r="I48" s="130">
        <v>1</v>
      </c>
      <c r="J48" s="130">
        <v>3</v>
      </c>
      <c r="K48" s="130">
        <v>9</v>
      </c>
      <c r="L48" s="130">
        <v>1</v>
      </c>
      <c r="M48" s="130">
        <v>2</v>
      </c>
      <c r="N48" s="131">
        <f>SUM(H48:M48)</f>
        <v>22</v>
      </c>
      <c r="O48" s="130">
        <v>0</v>
      </c>
      <c r="P48" s="130">
        <v>0</v>
      </c>
      <c r="Q48" s="130">
        <v>0</v>
      </c>
      <c r="R48" s="131">
        <f>SUM(O48:Q48)</f>
        <v>0</v>
      </c>
      <c r="S48" s="130">
        <f>G48+N48+R48</f>
        <v>29</v>
      </c>
      <c r="U48" s="128"/>
      <c r="V48" s="128"/>
      <c r="W48" s="128"/>
      <c r="X48" s="128"/>
      <c r="Y48" s="128"/>
      <c r="Z48" s="128"/>
    </row>
    <row r="49" spans="1:27" ht="19.5">
      <c r="A49" s="140"/>
      <c r="B49" s="124"/>
      <c r="C49" s="121" t="s">
        <v>3</v>
      </c>
      <c r="D49" s="129">
        <v>0</v>
      </c>
      <c r="E49" s="131">
        <f>SUM(E47:E48)</f>
        <v>8</v>
      </c>
      <c r="F49" s="131">
        <f t="shared" ref="F49:R49" si="5">SUM(F47:F48)</f>
        <v>7</v>
      </c>
      <c r="G49" s="131">
        <f t="shared" si="5"/>
        <v>15</v>
      </c>
      <c r="H49" s="131">
        <f t="shared" si="5"/>
        <v>12</v>
      </c>
      <c r="I49" s="131">
        <f t="shared" si="5"/>
        <v>6</v>
      </c>
      <c r="J49" s="131">
        <f t="shared" si="5"/>
        <v>6</v>
      </c>
      <c r="K49" s="131">
        <f t="shared" si="5"/>
        <v>15</v>
      </c>
      <c r="L49" s="131">
        <f t="shared" si="5"/>
        <v>9</v>
      </c>
      <c r="M49" s="131">
        <f t="shared" si="5"/>
        <v>7</v>
      </c>
      <c r="N49" s="131">
        <f t="shared" si="5"/>
        <v>55</v>
      </c>
      <c r="O49" s="131">
        <f t="shared" si="5"/>
        <v>0</v>
      </c>
      <c r="P49" s="131">
        <f t="shared" si="5"/>
        <v>0</v>
      </c>
      <c r="Q49" s="131">
        <f t="shared" si="5"/>
        <v>0</v>
      </c>
      <c r="R49" s="131">
        <f t="shared" si="5"/>
        <v>0</v>
      </c>
      <c r="S49" s="131">
        <f>G49+N49+R49</f>
        <v>70</v>
      </c>
    </row>
    <row r="50" spans="1:27" ht="19.5">
      <c r="A50" s="141"/>
      <c r="B50" s="125"/>
      <c r="C50" s="126" t="s">
        <v>4</v>
      </c>
      <c r="D50" s="129">
        <v>0</v>
      </c>
      <c r="E50" s="130">
        <v>1</v>
      </c>
      <c r="F50" s="130">
        <v>1</v>
      </c>
      <c r="G50" s="131">
        <f>SUM(E50:F50)</f>
        <v>2</v>
      </c>
      <c r="H50" s="130">
        <v>1</v>
      </c>
      <c r="I50" s="130">
        <v>1</v>
      </c>
      <c r="J50" s="130">
        <v>1</v>
      </c>
      <c r="K50" s="130">
        <v>1</v>
      </c>
      <c r="L50" s="130">
        <v>1</v>
      </c>
      <c r="M50" s="130">
        <v>1</v>
      </c>
      <c r="N50" s="131">
        <f>SUM(H50:M50)</f>
        <v>6</v>
      </c>
      <c r="O50" s="130">
        <v>0</v>
      </c>
      <c r="P50" s="130">
        <v>0</v>
      </c>
      <c r="Q50" s="130">
        <v>0</v>
      </c>
      <c r="R50" s="131">
        <v>0</v>
      </c>
      <c r="S50" s="130">
        <f>SUM(G50+N50+R50)</f>
        <v>8</v>
      </c>
    </row>
    <row r="51" spans="1:27" ht="19.5">
      <c r="A51" s="139">
        <v>7</v>
      </c>
      <c r="B51" s="122" t="s">
        <v>26</v>
      </c>
      <c r="C51" s="103" t="s">
        <v>182</v>
      </c>
      <c r="D51" s="129">
        <v>0</v>
      </c>
      <c r="E51" s="130">
        <v>7</v>
      </c>
      <c r="F51" s="130">
        <v>4</v>
      </c>
      <c r="G51" s="131">
        <f>SUM(E51:F51)</f>
        <v>11</v>
      </c>
      <c r="H51" s="130">
        <v>5</v>
      </c>
      <c r="I51" s="130">
        <v>3</v>
      </c>
      <c r="J51" s="130">
        <v>5</v>
      </c>
      <c r="K51" s="130">
        <v>6</v>
      </c>
      <c r="L51" s="130">
        <v>6</v>
      </c>
      <c r="M51" s="130">
        <v>5</v>
      </c>
      <c r="N51" s="131">
        <f>SUM(H51:M51)</f>
        <v>30</v>
      </c>
      <c r="O51" s="130">
        <v>0</v>
      </c>
      <c r="P51" s="130">
        <v>0</v>
      </c>
      <c r="Q51" s="130">
        <v>0</v>
      </c>
      <c r="R51" s="131">
        <f>SUM(O51:Q51)</f>
        <v>0</v>
      </c>
      <c r="S51" s="130">
        <f>G51+N51+R51</f>
        <v>41</v>
      </c>
      <c r="U51" s="128"/>
      <c r="V51" s="128"/>
      <c r="W51" s="128"/>
      <c r="X51" s="128"/>
      <c r="Y51" s="128"/>
      <c r="Z51" s="128"/>
    </row>
    <row r="52" spans="1:27" ht="19.5">
      <c r="A52" s="140"/>
      <c r="B52" s="124" t="s">
        <v>27</v>
      </c>
      <c r="C52" s="103" t="s">
        <v>183</v>
      </c>
      <c r="D52" s="129">
        <v>0</v>
      </c>
      <c r="E52" s="130">
        <v>4</v>
      </c>
      <c r="F52" s="130">
        <v>8</v>
      </c>
      <c r="G52" s="131">
        <f>SUM(E52:F52)</f>
        <v>12</v>
      </c>
      <c r="H52" s="130">
        <v>3</v>
      </c>
      <c r="I52" s="130">
        <v>5</v>
      </c>
      <c r="J52" s="130">
        <v>1</v>
      </c>
      <c r="K52" s="130">
        <v>4</v>
      </c>
      <c r="L52" s="130">
        <v>2</v>
      </c>
      <c r="M52" s="130">
        <v>2</v>
      </c>
      <c r="N52" s="131">
        <f>SUM(H52:M52)</f>
        <v>17</v>
      </c>
      <c r="O52" s="130">
        <v>0</v>
      </c>
      <c r="P52" s="130">
        <v>0</v>
      </c>
      <c r="Q52" s="130">
        <v>0</v>
      </c>
      <c r="R52" s="131">
        <f>SUM(O52:Q52)</f>
        <v>0</v>
      </c>
      <c r="S52" s="130">
        <f>G52+N52+R52</f>
        <v>29</v>
      </c>
      <c r="U52" s="128"/>
      <c r="V52" s="128"/>
      <c r="W52" s="128"/>
      <c r="X52" s="128"/>
      <c r="Y52" s="128"/>
      <c r="Z52" s="128"/>
    </row>
    <row r="53" spans="1:27" ht="19.5">
      <c r="A53" s="140"/>
      <c r="B53" s="124"/>
      <c r="C53" s="121" t="s">
        <v>3</v>
      </c>
      <c r="D53" s="129">
        <v>0</v>
      </c>
      <c r="E53" s="131">
        <f>SUM(E51:E52)</f>
        <v>11</v>
      </c>
      <c r="F53" s="131">
        <f t="shared" ref="F53:M53" si="6">SUM(F51:F52)</f>
        <v>12</v>
      </c>
      <c r="G53" s="131">
        <f t="shared" si="6"/>
        <v>23</v>
      </c>
      <c r="H53" s="131">
        <f t="shared" si="6"/>
        <v>8</v>
      </c>
      <c r="I53" s="131">
        <f t="shared" si="6"/>
        <v>8</v>
      </c>
      <c r="J53" s="131">
        <f t="shared" si="6"/>
        <v>6</v>
      </c>
      <c r="K53" s="131">
        <f t="shared" si="6"/>
        <v>10</v>
      </c>
      <c r="L53" s="131">
        <f t="shared" si="6"/>
        <v>8</v>
      </c>
      <c r="M53" s="131">
        <f t="shared" si="6"/>
        <v>7</v>
      </c>
      <c r="N53" s="131">
        <f>SUM(N51:N52)</f>
        <v>47</v>
      </c>
      <c r="O53" s="131">
        <v>0</v>
      </c>
      <c r="P53" s="131">
        <v>0</v>
      </c>
      <c r="Q53" s="131">
        <v>0</v>
      </c>
      <c r="R53" s="131">
        <f>SUM(O53:Q53)</f>
        <v>0</v>
      </c>
      <c r="S53" s="131">
        <f>G53+N53+R53</f>
        <v>70</v>
      </c>
      <c r="U53" s="127"/>
      <c r="V53" s="127"/>
      <c r="W53" s="127"/>
      <c r="X53" s="127"/>
      <c r="Y53" s="127"/>
      <c r="Z53" s="127"/>
    </row>
    <row r="54" spans="1:27" ht="19.5">
      <c r="A54" s="141"/>
      <c r="B54" s="125"/>
      <c r="C54" s="126" t="s">
        <v>4</v>
      </c>
      <c r="D54" s="129">
        <v>0</v>
      </c>
      <c r="E54" s="130">
        <v>1</v>
      </c>
      <c r="F54" s="130">
        <v>1</v>
      </c>
      <c r="G54" s="131">
        <f>SUM(E54:F54)</f>
        <v>2</v>
      </c>
      <c r="H54" s="130">
        <v>1</v>
      </c>
      <c r="I54" s="130">
        <v>1</v>
      </c>
      <c r="J54" s="130">
        <v>1</v>
      </c>
      <c r="K54" s="130">
        <v>1</v>
      </c>
      <c r="L54" s="130">
        <v>1</v>
      </c>
      <c r="M54" s="130">
        <v>1</v>
      </c>
      <c r="N54" s="131">
        <f>SUM(H54:M54)</f>
        <v>6</v>
      </c>
      <c r="O54" s="130">
        <v>0</v>
      </c>
      <c r="P54" s="130">
        <v>0</v>
      </c>
      <c r="Q54" s="130">
        <v>0</v>
      </c>
      <c r="R54" s="131">
        <v>0</v>
      </c>
      <c r="S54" s="130">
        <f>SUM(G54+N54+R54)</f>
        <v>8</v>
      </c>
    </row>
    <row r="55" spans="1:27" ht="19.5" hidden="1">
      <c r="A55" s="139"/>
      <c r="B55" s="142"/>
      <c r="C55" s="103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U55" s="128"/>
      <c r="V55" s="128"/>
      <c r="W55" s="128"/>
      <c r="X55" s="128"/>
      <c r="Y55" s="128"/>
      <c r="Z55" s="128"/>
    </row>
    <row r="56" spans="1:27" ht="19.5" hidden="1">
      <c r="A56" s="140"/>
      <c r="B56" s="124"/>
      <c r="C56" s="103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U56" s="128"/>
      <c r="V56" s="128"/>
      <c r="W56" s="128"/>
      <c r="X56" s="128"/>
      <c r="Y56" s="128"/>
      <c r="Z56" s="128"/>
    </row>
    <row r="57" spans="1:27" ht="19.5" hidden="1">
      <c r="A57" s="140"/>
      <c r="B57" s="124"/>
      <c r="C57" s="121"/>
      <c r="D57" s="103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U57" s="127"/>
      <c r="V57" s="127"/>
      <c r="W57" s="127"/>
      <c r="X57" s="127"/>
      <c r="Y57" s="127"/>
      <c r="Z57" s="127"/>
    </row>
    <row r="58" spans="1:27" ht="19.5" hidden="1">
      <c r="A58" s="141"/>
      <c r="B58" s="125"/>
      <c r="C58" s="103"/>
      <c r="D58" s="10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</row>
    <row r="59" spans="1:27" ht="19.5" hidden="1">
      <c r="A59" s="139"/>
      <c r="B59" s="122"/>
      <c r="C59" s="103"/>
      <c r="D59" s="10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U59" s="128"/>
      <c r="V59" s="128"/>
      <c r="W59" s="128"/>
      <c r="X59" s="128"/>
      <c r="Y59" s="128"/>
      <c r="Z59" s="128"/>
    </row>
    <row r="60" spans="1:27" ht="19.5" hidden="1">
      <c r="A60" s="140"/>
      <c r="B60" s="124"/>
      <c r="C60" s="103"/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U60" s="128"/>
      <c r="V60" s="128"/>
      <c r="W60" s="128"/>
      <c r="X60" s="128"/>
      <c r="Y60" s="128"/>
      <c r="Z60" s="128"/>
    </row>
    <row r="61" spans="1:27" ht="19.5" hidden="1">
      <c r="A61" s="140"/>
      <c r="B61" s="124"/>
      <c r="C61" s="121"/>
      <c r="D61" s="103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1:27" ht="19.5" hidden="1">
      <c r="A62" s="141"/>
      <c r="B62" s="125"/>
      <c r="C62" s="126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U62" s="127"/>
      <c r="V62" s="127"/>
      <c r="W62" s="127"/>
      <c r="X62" s="127"/>
      <c r="Y62" s="127"/>
      <c r="Z62" s="127"/>
      <c r="AA62" s="127"/>
    </row>
    <row r="63" spans="1:27" ht="19.5" hidden="1">
      <c r="A63" s="139"/>
      <c r="B63" s="122"/>
      <c r="C63" s="103"/>
      <c r="D63" s="103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U63" s="128"/>
      <c r="V63" s="128"/>
      <c r="W63" s="128"/>
      <c r="X63" s="128"/>
      <c r="Y63" s="128"/>
      <c r="Z63" s="128"/>
      <c r="AA63" s="127"/>
    </row>
    <row r="64" spans="1:27" ht="19.5" hidden="1">
      <c r="A64" s="140"/>
      <c r="B64" s="124"/>
      <c r="C64" s="103"/>
      <c r="D64" s="10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U64" s="128"/>
      <c r="V64" s="128"/>
      <c r="W64" s="128"/>
      <c r="X64" s="128"/>
      <c r="Y64" s="128"/>
      <c r="Z64" s="128"/>
      <c r="AA64" s="127"/>
    </row>
    <row r="65" spans="1:28" ht="19.5" hidden="1">
      <c r="A65" s="140"/>
      <c r="B65" s="124"/>
      <c r="C65" s="121"/>
      <c r="D65" s="103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U65" s="127"/>
      <c r="V65" s="127"/>
      <c r="W65" s="127"/>
      <c r="X65" s="127"/>
      <c r="Y65" s="127"/>
      <c r="Z65" s="127"/>
      <c r="AA65" s="127"/>
    </row>
    <row r="66" spans="1:28" ht="19.5" hidden="1">
      <c r="A66" s="141"/>
      <c r="B66" s="125"/>
      <c r="C66" s="126"/>
      <c r="D66" s="103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U66" s="127"/>
      <c r="V66" s="127"/>
      <c r="W66" s="127"/>
      <c r="X66" s="127"/>
      <c r="Y66" s="127"/>
      <c r="Z66" s="127"/>
    </row>
    <row r="67" spans="1:28" ht="19.5" hidden="1">
      <c r="A67" s="139"/>
      <c r="B67" s="122"/>
      <c r="C67" s="103"/>
      <c r="D67" s="103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U67" s="128"/>
      <c r="V67" s="128"/>
      <c r="W67" s="128"/>
      <c r="X67" s="128"/>
      <c r="Y67" s="128"/>
      <c r="Z67" s="128"/>
    </row>
    <row r="68" spans="1:28" ht="19.5" hidden="1">
      <c r="A68" s="140"/>
      <c r="B68" s="124"/>
      <c r="C68" s="103"/>
      <c r="D68" s="10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U68" s="128"/>
      <c r="V68" s="128"/>
      <c r="W68" s="128"/>
      <c r="X68" s="128"/>
      <c r="Y68" s="128"/>
      <c r="Z68" s="128"/>
    </row>
    <row r="69" spans="1:28" ht="19.5" hidden="1">
      <c r="A69" s="140"/>
      <c r="B69" s="124"/>
      <c r="C69" s="121"/>
      <c r="D69" s="103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</row>
    <row r="70" spans="1:28" ht="19.5" hidden="1">
      <c r="A70" s="141"/>
      <c r="B70" s="125"/>
      <c r="C70" s="126"/>
      <c r="D70" s="103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</row>
    <row r="71" spans="1:28" ht="19.5">
      <c r="A71" s="139">
        <v>8</v>
      </c>
      <c r="B71" s="122" t="s">
        <v>35</v>
      </c>
      <c r="C71" s="103" t="s">
        <v>182</v>
      </c>
      <c r="D71" s="129">
        <v>0</v>
      </c>
      <c r="E71" s="130">
        <v>6</v>
      </c>
      <c r="F71" s="130">
        <v>6</v>
      </c>
      <c r="G71" s="131">
        <f>SUM(E71:F71)</f>
        <v>12</v>
      </c>
      <c r="H71" s="130">
        <v>3</v>
      </c>
      <c r="I71" s="130">
        <v>4</v>
      </c>
      <c r="J71" s="130">
        <v>7</v>
      </c>
      <c r="K71" s="130">
        <v>6</v>
      </c>
      <c r="L71" s="130">
        <v>8</v>
      </c>
      <c r="M71" s="130">
        <v>11</v>
      </c>
      <c r="N71" s="131">
        <f>SUM(H71:M71)</f>
        <v>39</v>
      </c>
      <c r="O71" s="130">
        <v>0</v>
      </c>
      <c r="P71" s="130">
        <v>0</v>
      </c>
      <c r="Q71" s="130">
        <v>0</v>
      </c>
      <c r="R71" s="131">
        <f>SUM(O71:Q71)</f>
        <v>0</v>
      </c>
      <c r="S71" s="130">
        <f>G71+N71+R71</f>
        <v>51</v>
      </c>
      <c r="U71" s="128"/>
      <c r="V71" s="128"/>
      <c r="W71" s="128"/>
      <c r="X71" s="128"/>
      <c r="Y71" s="128"/>
      <c r="Z71" s="128"/>
    </row>
    <row r="72" spans="1:28" ht="19.5">
      <c r="A72" s="140"/>
      <c r="B72" s="124" t="s">
        <v>36</v>
      </c>
      <c r="C72" s="103" t="s">
        <v>183</v>
      </c>
      <c r="D72" s="129">
        <v>0</v>
      </c>
      <c r="E72" s="130">
        <v>9</v>
      </c>
      <c r="F72" s="130">
        <v>6</v>
      </c>
      <c r="G72" s="131">
        <f>SUM(E72:F72)</f>
        <v>15</v>
      </c>
      <c r="H72" s="130">
        <v>2</v>
      </c>
      <c r="I72" s="130">
        <v>10</v>
      </c>
      <c r="J72" s="130">
        <v>6</v>
      </c>
      <c r="K72" s="130">
        <v>7</v>
      </c>
      <c r="L72" s="130">
        <v>1</v>
      </c>
      <c r="M72" s="130">
        <v>6</v>
      </c>
      <c r="N72" s="131">
        <f>SUM(H72:M72)</f>
        <v>32</v>
      </c>
      <c r="O72" s="130">
        <v>0</v>
      </c>
      <c r="P72" s="130">
        <v>0</v>
      </c>
      <c r="Q72" s="130">
        <v>0</v>
      </c>
      <c r="R72" s="131">
        <f>SUM(O72:Q72)</f>
        <v>0</v>
      </c>
      <c r="S72" s="130">
        <f>G72+N72+R72</f>
        <v>47</v>
      </c>
      <c r="U72" s="128"/>
      <c r="V72" s="128"/>
      <c r="W72" s="128"/>
      <c r="X72" s="128"/>
      <c r="Y72" s="128"/>
      <c r="Z72" s="128"/>
    </row>
    <row r="73" spans="1:28" ht="19.5">
      <c r="A73" s="140"/>
      <c r="B73" s="124"/>
      <c r="C73" s="121" t="s">
        <v>3</v>
      </c>
      <c r="D73" s="129">
        <v>0</v>
      </c>
      <c r="E73" s="131">
        <f>SUM(E71:E72)</f>
        <v>15</v>
      </c>
      <c r="F73" s="131">
        <f t="shared" ref="F73:R73" si="7">SUM(F71:F72)</f>
        <v>12</v>
      </c>
      <c r="G73" s="131">
        <f t="shared" si="7"/>
        <v>27</v>
      </c>
      <c r="H73" s="131">
        <f t="shared" si="7"/>
        <v>5</v>
      </c>
      <c r="I73" s="131">
        <f t="shared" si="7"/>
        <v>14</v>
      </c>
      <c r="J73" s="131">
        <f t="shared" si="7"/>
        <v>13</v>
      </c>
      <c r="K73" s="131">
        <f t="shared" si="7"/>
        <v>13</v>
      </c>
      <c r="L73" s="131">
        <f t="shared" si="7"/>
        <v>9</v>
      </c>
      <c r="M73" s="131">
        <f t="shared" si="7"/>
        <v>17</v>
      </c>
      <c r="N73" s="131">
        <f t="shared" si="7"/>
        <v>71</v>
      </c>
      <c r="O73" s="131">
        <f t="shared" si="7"/>
        <v>0</v>
      </c>
      <c r="P73" s="131">
        <f t="shared" si="7"/>
        <v>0</v>
      </c>
      <c r="Q73" s="131">
        <f t="shared" si="7"/>
        <v>0</v>
      </c>
      <c r="R73" s="131">
        <f t="shared" si="7"/>
        <v>0</v>
      </c>
      <c r="S73" s="131">
        <f>G73+N73+R73</f>
        <v>98</v>
      </c>
    </row>
    <row r="74" spans="1:28" ht="19.5">
      <c r="A74" s="141"/>
      <c r="B74" s="125"/>
      <c r="C74" s="126" t="s">
        <v>4</v>
      </c>
      <c r="D74" s="129">
        <v>0</v>
      </c>
      <c r="E74" s="130">
        <v>1</v>
      </c>
      <c r="F74" s="130">
        <v>1</v>
      </c>
      <c r="G74" s="131">
        <f>SUM(E74:F74)</f>
        <v>2</v>
      </c>
      <c r="H74" s="130">
        <v>1</v>
      </c>
      <c r="I74" s="130">
        <v>1</v>
      </c>
      <c r="J74" s="130">
        <v>1</v>
      </c>
      <c r="K74" s="130">
        <v>1</v>
      </c>
      <c r="L74" s="130">
        <v>1</v>
      </c>
      <c r="M74" s="130">
        <v>1</v>
      </c>
      <c r="N74" s="131">
        <f>SUM(H74:M74)</f>
        <v>6</v>
      </c>
      <c r="O74" s="130">
        <v>0</v>
      </c>
      <c r="P74" s="130">
        <v>0</v>
      </c>
      <c r="Q74" s="130">
        <v>0</v>
      </c>
      <c r="R74" s="131">
        <v>0</v>
      </c>
      <c r="S74" s="130">
        <f>SUM(G74+N74+R74)</f>
        <v>8</v>
      </c>
      <c r="U74" s="127"/>
      <c r="V74" s="127"/>
      <c r="W74" s="127"/>
      <c r="X74" s="127"/>
      <c r="Y74" s="127"/>
      <c r="Z74" s="127"/>
      <c r="AA74" s="127"/>
      <c r="AB74" s="127"/>
    </row>
    <row r="75" spans="1:28" ht="19.5" hidden="1">
      <c r="A75" s="139"/>
      <c r="B75" s="122"/>
      <c r="C75" s="103"/>
      <c r="D75" s="103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U75" s="128"/>
      <c r="V75" s="128"/>
      <c r="W75" s="128"/>
      <c r="X75" s="128"/>
      <c r="Y75" s="128"/>
      <c r="Z75" s="128"/>
      <c r="AA75" s="127"/>
      <c r="AB75" s="127"/>
    </row>
    <row r="76" spans="1:28" ht="19.5" hidden="1">
      <c r="A76" s="140"/>
      <c r="B76" s="124"/>
      <c r="C76" s="103"/>
      <c r="D76" s="103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U76" s="128"/>
      <c r="V76" s="128"/>
      <c r="W76" s="128"/>
      <c r="X76" s="128"/>
      <c r="Y76" s="128"/>
      <c r="Z76" s="128"/>
      <c r="AA76" s="127"/>
      <c r="AB76" s="127"/>
    </row>
    <row r="77" spans="1:28" ht="19.5" hidden="1">
      <c r="A77" s="140"/>
      <c r="B77" s="124"/>
      <c r="C77" s="121"/>
      <c r="D77" s="103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U77" s="127"/>
      <c r="V77" s="127"/>
      <c r="W77" s="127"/>
      <c r="X77" s="127"/>
      <c r="Y77" s="127"/>
      <c r="Z77" s="127"/>
      <c r="AA77" s="127"/>
      <c r="AB77" s="127"/>
    </row>
    <row r="78" spans="1:28" ht="19.5" hidden="1">
      <c r="A78" s="141"/>
      <c r="B78" s="125"/>
      <c r="C78" s="126"/>
      <c r="D78" s="103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U78" s="127"/>
      <c r="V78" s="127"/>
      <c r="W78" s="127"/>
      <c r="X78" s="127"/>
      <c r="Y78" s="127"/>
      <c r="Z78" s="127"/>
    </row>
    <row r="79" spans="1:28" ht="19.5">
      <c r="A79" s="139">
        <v>9</v>
      </c>
      <c r="B79" s="122" t="s">
        <v>39</v>
      </c>
      <c r="C79" s="103" t="s">
        <v>182</v>
      </c>
      <c r="D79" s="129">
        <v>0</v>
      </c>
      <c r="E79" s="130">
        <v>6</v>
      </c>
      <c r="F79" s="130">
        <v>2</v>
      </c>
      <c r="G79" s="130">
        <f>SUM(E79:F79)</f>
        <v>8</v>
      </c>
      <c r="H79" s="130">
        <v>3</v>
      </c>
      <c r="I79" s="130">
        <v>8</v>
      </c>
      <c r="J79" s="130">
        <v>9</v>
      </c>
      <c r="K79" s="130">
        <v>9</v>
      </c>
      <c r="L79" s="130">
        <v>9</v>
      </c>
      <c r="M79" s="130">
        <v>4</v>
      </c>
      <c r="N79" s="130">
        <f>SUM(H79:M79)</f>
        <v>42</v>
      </c>
      <c r="O79" s="130">
        <v>0</v>
      </c>
      <c r="P79" s="130">
        <v>0</v>
      </c>
      <c r="Q79" s="130">
        <v>0</v>
      </c>
      <c r="R79" s="130">
        <f>SUM(O79:Q79)</f>
        <v>0</v>
      </c>
      <c r="S79" s="130">
        <f>G79+N79+R79</f>
        <v>50</v>
      </c>
      <c r="U79" s="128"/>
      <c r="V79" s="128"/>
      <c r="W79" s="128"/>
      <c r="X79" s="128"/>
      <c r="Y79" s="128"/>
      <c r="Z79" s="128"/>
    </row>
    <row r="80" spans="1:28" ht="19.5">
      <c r="A80" s="140"/>
      <c r="B80" s="124" t="s">
        <v>40</v>
      </c>
      <c r="C80" s="103" t="s">
        <v>183</v>
      </c>
      <c r="D80" s="129">
        <v>0</v>
      </c>
      <c r="E80" s="130">
        <v>1</v>
      </c>
      <c r="F80" s="130">
        <v>1</v>
      </c>
      <c r="G80" s="130">
        <f>SUM(E80:F80)</f>
        <v>2</v>
      </c>
      <c r="H80" s="130">
        <v>3</v>
      </c>
      <c r="I80" s="130">
        <v>5</v>
      </c>
      <c r="J80" s="130">
        <v>3</v>
      </c>
      <c r="K80" s="130">
        <v>6</v>
      </c>
      <c r="L80" s="130">
        <v>1</v>
      </c>
      <c r="M80" s="130">
        <v>4</v>
      </c>
      <c r="N80" s="130">
        <f>SUM(H80:M80)</f>
        <v>22</v>
      </c>
      <c r="O80" s="130">
        <v>0</v>
      </c>
      <c r="P80" s="130">
        <v>0</v>
      </c>
      <c r="Q80" s="130">
        <v>0</v>
      </c>
      <c r="R80" s="130">
        <f>SUM(O80:Q80)</f>
        <v>0</v>
      </c>
      <c r="S80" s="130">
        <f>G80+N80+R80</f>
        <v>24</v>
      </c>
      <c r="U80" s="128"/>
      <c r="V80" s="128"/>
      <c r="W80" s="128"/>
      <c r="X80" s="128"/>
      <c r="Y80" s="128"/>
      <c r="Z80" s="128"/>
    </row>
    <row r="81" spans="1:27" ht="19.5">
      <c r="A81" s="140"/>
      <c r="B81" s="124"/>
      <c r="C81" s="121" t="s">
        <v>3</v>
      </c>
      <c r="D81" s="129">
        <v>0</v>
      </c>
      <c r="E81" s="131">
        <f>SUM(E79:E80)</f>
        <v>7</v>
      </c>
      <c r="F81" s="131">
        <f t="shared" ref="F81:R81" si="8">SUM(F79:F80)</f>
        <v>3</v>
      </c>
      <c r="G81" s="131">
        <f t="shared" si="8"/>
        <v>10</v>
      </c>
      <c r="H81" s="131">
        <f t="shared" si="8"/>
        <v>6</v>
      </c>
      <c r="I81" s="131">
        <f t="shared" si="8"/>
        <v>13</v>
      </c>
      <c r="J81" s="131">
        <f t="shared" si="8"/>
        <v>12</v>
      </c>
      <c r="K81" s="131">
        <f t="shared" si="8"/>
        <v>15</v>
      </c>
      <c r="L81" s="131">
        <f t="shared" si="8"/>
        <v>10</v>
      </c>
      <c r="M81" s="131">
        <f t="shared" si="8"/>
        <v>8</v>
      </c>
      <c r="N81" s="131">
        <f t="shared" si="8"/>
        <v>64</v>
      </c>
      <c r="O81" s="131">
        <f t="shared" si="8"/>
        <v>0</v>
      </c>
      <c r="P81" s="131">
        <f t="shared" si="8"/>
        <v>0</v>
      </c>
      <c r="Q81" s="131">
        <f t="shared" si="8"/>
        <v>0</v>
      </c>
      <c r="R81" s="131">
        <f t="shared" si="8"/>
        <v>0</v>
      </c>
      <c r="S81" s="131">
        <f>G81+N81+R81</f>
        <v>74</v>
      </c>
    </row>
    <row r="82" spans="1:27" ht="19.5">
      <c r="A82" s="141"/>
      <c r="B82" s="125"/>
      <c r="C82" s="126" t="s">
        <v>4</v>
      </c>
      <c r="D82" s="129">
        <v>0</v>
      </c>
      <c r="E82" s="130">
        <v>1</v>
      </c>
      <c r="F82" s="130">
        <v>1</v>
      </c>
      <c r="G82" s="130">
        <f>SUM(E82:F82)</f>
        <v>2</v>
      </c>
      <c r="H82" s="130">
        <v>1</v>
      </c>
      <c r="I82" s="130">
        <v>1</v>
      </c>
      <c r="J82" s="130">
        <v>1</v>
      </c>
      <c r="K82" s="130">
        <v>1</v>
      </c>
      <c r="L82" s="130">
        <v>1</v>
      </c>
      <c r="M82" s="130">
        <v>1</v>
      </c>
      <c r="N82" s="130">
        <f>SUM(H82:M82)</f>
        <v>6</v>
      </c>
      <c r="O82" s="130">
        <v>0</v>
      </c>
      <c r="P82" s="130">
        <v>0</v>
      </c>
      <c r="Q82" s="130">
        <v>0</v>
      </c>
      <c r="R82" s="130">
        <v>0</v>
      </c>
      <c r="S82" s="130">
        <f>SUM(G82+N82+R82)</f>
        <v>8</v>
      </c>
    </row>
    <row r="83" spans="1:27" ht="19.5">
      <c r="A83" s="139">
        <v>10</v>
      </c>
      <c r="B83" s="122" t="s">
        <v>41</v>
      </c>
      <c r="C83" s="103" t="s">
        <v>182</v>
      </c>
      <c r="D83" s="129">
        <v>0</v>
      </c>
      <c r="E83" s="130">
        <v>10</v>
      </c>
      <c r="F83" s="130">
        <v>7</v>
      </c>
      <c r="G83" s="131">
        <f>SUM(E83:F83)</f>
        <v>17</v>
      </c>
      <c r="H83" s="130">
        <v>6</v>
      </c>
      <c r="I83" s="130">
        <v>7</v>
      </c>
      <c r="J83" s="130">
        <v>6</v>
      </c>
      <c r="K83" s="130">
        <v>8</v>
      </c>
      <c r="L83" s="130">
        <v>4</v>
      </c>
      <c r="M83" s="130">
        <v>11</v>
      </c>
      <c r="N83" s="131">
        <f>SUM(H83:M83)</f>
        <v>42</v>
      </c>
      <c r="O83" s="130">
        <v>0</v>
      </c>
      <c r="P83" s="130">
        <v>0</v>
      </c>
      <c r="Q83" s="130">
        <v>0</v>
      </c>
      <c r="R83" s="131">
        <f>SUM(O83:Q83)</f>
        <v>0</v>
      </c>
      <c r="S83" s="130">
        <f>G83+N83+R83</f>
        <v>59</v>
      </c>
      <c r="U83" s="128"/>
      <c r="V83" s="128"/>
      <c r="W83" s="128"/>
      <c r="X83" s="128"/>
      <c r="Y83" s="128"/>
      <c r="Z83" s="128"/>
      <c r="AA83" s="127"/>
    </row>
    <row r="84" spans="1:27" ht="19.5">
      <c r="A84" s="140"/>
      <c r="B84" s="124" t="s">
        <v>42</v>
      </c>
      <c r="C84" s="103" t="s">
        <v>183</v>
      </c>
      <c r="D84" s="129">
        <v>0</v>
      </c>
      <c r="E84" s="130">
        <v>4</v>
      </c>
      <c r="F84" s="130">
        <v>4</v>
      </c>
      <c r="G84" s="131">
        <f>SUM(E84:F84)</f>
        <v>8</v>
      </c>
      <c r="H84" s="130">
        <v>6</v>
      </c>
      <c r="I84" s="130">
        <v>17</v>
      </c>
      <c r="J84" s="130">
        <v>5</v>
      </c>
      <c r="K84" s="130">
        <v>3</v>
      </c>
      <c r="L84" s="130">
        <v>9</v>
      </c>
      <c r="M84" s="130">
        <v>7</v>
      </c>
      <c r="N84" s="131">
        <f>SUM(H84:M84)</f>
        <v>47</v>
      </c>
      <c r="O84" s="130">
        <v>0</v>
      </c>
      <c r="P84" s="130">
        <v>0</v>
      </c>
      <c r="Q84" s="130">
        <v>0</v>
      </c>
      <c r="R84" s="131">
        <f>SUM(O84:Q84)</f>
        <v>0</v>
      </c>
      <c r="S84" s="130">
        <f>G84+N84+R84</f>
        <v>55</v>
      </c>
      <c r="U84" s="128"/>
      <c r="V84" s="128"/>
      <c r="W84" s="128"/>
      <c r="X84" s="128"/>
      <c r="Y84" s="128"/>
      <c r="Z84" s="128"/>
      <c r="AA84" s="127"/>
    </row>
    <row r="85" spans="1:27" ht="19.5">
      <c r="A85" s="140"/>
      <c r="B85" s="124"/>
      <c r="C85" s="121" t="s">
        <v>3</v>
      </c>
      <c r="D85" s="129">
        <v>0</v>
      </c>
      <c r="E85" s="131">
        <f>SUM(E83:E84)</f>
        <v>14</v>
      </c>
      <c r="F85" s="131">
        <f t="shared" ref="F85:R85" si="9">SUM(F83:F84)</f>
        <v>11</v>
      </c>
      <c r="G85" s="131">
        <f t="shared" si="9"/>
        <v>25</v>
      </c>
      <c r="H85" s="131">
        <f t="shared" si="9"/>
        <v>12</v>
      </c>
      <c r="I85" s="131">
        <f t="shared" si="9"/>
        <v>24</v>
      </c>
      <c r="J85" s="131">
        <f t="shared" si="9"/>
        <v>11</v>
      </c>
      <c r="K85" s="131">
        <f t="shared" si="9"/>
        <v>11</v>
      </c>
      <c r="L85" s="131">
        <f t="shared" si="9"/>
        <v>13</v>
      </c>
      <c r="M85" s="131">
        <f t="shared" si="9"/>
        <v>18</v>
      </c>
      <c r="N85" s="131">
        <f t="shared" si="9"/>
        <v>89</v>
      </c>
      <c r="O85" s="131">
        <f t="shared" si="9"/>
        <v>0</v>
      </c>
      <c r="P85" s="131">
        <f t="shared" si="9"/>
        <v>0</v>
      </c>
      <c r="Q85" s="131">
        <f t="shared" si="9"/>
        <v>0</v>
      </c>
      <c r="R85" s="131">
        <f t="shared" si="9"/>
        <v>0</v>
      </c>
      <c r="S85" s="131">
        <f>G85+N85+R85</f>
        <v>114</v>
      </c>
      <c r="U85" s="127"/>
      <c r="V85" s="127"/>
      <c r="W85" s="127"/>
      <c r="X85" s="127"/>
      <c r="Y85" s="127"/>
      <c r="Z85" s="127"/>
      <c r="AA85" s="127"/>
    </row>
    <row r="86" spans="1:27" ht="19.5">
      <c r="A86" s="141"/>
      <c r="B86" s="125"/>
      <c r="C86" s="103" t="s">
        <v>4</v>
      </c>
      <c r="D86" s="129">
        <v>0</v>
      </c>
      <c r="E86" s="130">
        <v>1</v>
      </c>
      <c r="F86" s="130">
        <v>1</v>
      </c>
      <c r="G86" s="131">
        <f>SUM(E86:F86)</f>
        <v>2</v>
      </c>
      <c r="H86" s="130">
        <v>1</v>
      </c>
      <c r="I86" s="130">
        <v>1</v>
      </c>
      <c r="J86" s="130">
        <v>1</v>
      </c>
      <c r="K86" s="130">
        <v>1</v>
      </c>
      <c r="L86" s="130">
        <v>1</v>
      </c>
      <c r="M86" s="130">
        <v>1</v>
      </c>
      <c r="N86" s="131">
        <f>SUM(H86:M86)</f>
        <v>6</v>
      </c>
      <c r="O86" s="130">
        <v>0</v>
      </c>
      <c r="P86" s="130">
        <v>0</v>
      </c>
      <c r="Q86" s="130">
        <v>0</v>
      </c>
      <c r="R86" s="131">
        <v>0</v>
      </c>
      <c r="S86" s="130">
        <f>SUM(G86+N86+R86)</f>
        <v>8</v>
      </c>
      <c r="U86" s="127"/>
      <c r="V86" s="127"/>
      <c r="W86" s="127"/>
      <c r="X86" s="127"/>
      <c r="Y86" s="127"/>
      <c r="Z86" s="127"/>
      <c r="AA86" s="127"/>
    </row>
    <row r="87" spans="1:27" ht="19.5">
      <c r="A87" s="139">
        <v>11</v>
      </c>
      <c r="B87" s="122" t="s">
        <v>43</v>
      </c>
      <c r="C87" s="103" t="s">
        <v>182</v>
      </c>
      <c r="D87" s="129">
        <v>0</v>
      </c>
      <c r="E87" s="130">
        <v>8</v>
      </c>
      <c r="F87" s="130">
        <v>10</v>
      </c>
      <c r="G87" s="131">
        <f>SUM(E87:F87)</f>
        <v>18</v>
      </c>
      <c r="H87" s="130">
        <v>1</v>
      </c>
      <c r="I87" s="130">
        <v>3</v>
      </c>
      <c r="J87" s="130">
        <v>4</v>
      </c>
      <c r="K87" s="130">
        <v>1</v>
      </c>
      <c r="L87" s="130">
        <v>1</v>
      </c>
      <c r="M87" s="130">
        <v>2</v>
      </c>
      <c r="N87" s="131">
        <f>SUM(H87:M87)</f>
        <v>12</v>
      </c>
      <c r="O87" s="130">
        <v>0</v>
      </c>
      <c r="P87" s="130">
        <v>0</v>
      </c>
      <c r="Q87" s="130">
        <v>0</v>
      </c>
      <c r="R87" s="131">
        <f>SUM(O87:Q87)</f>
        <v>0</v>
      </c>
      <c r="S87" s="130">
        <f>G87+N87+R87</f>
        <v>30</v>
      </c>
      <c r="U87" s="128"/>
      <c r="V87" s="128"/>
      <c r="W87" s="128"/>
      <c r="X87" s="128"/>
      <c r="Y87" s="128"/>
      <c r="Z87" s="128"/>
      <c r="AA87" s="127"/>
    </row>
    <row r="88" spans="1:27" ht="19.5">
      <c r="A88" s="140"/>
      <c r="B88" s="124" t="s">
        <v>44</v>
      </c>
      <c r="C88" s="103" t="s">
        <v>183</v>
      </c>
      <c r="D88" s="129">
        <v>0</v>
      </c>
      <c r="E88" s="130">
        <v>12</v>
      </c>
      <c r="F88" s="130">
        <v>5</v>
      </c>
      <c r="G88" s="131">
        <f>SUM(E88:F88)</f>
        <v>17</v>
      </c>
      <c r="H88" s="130">
        <v>1</v>
      </c>
      <c r="I88" s="130">
        <v>0</v>
      </c>
      <c r="J88" s="130">
        <v>4</v>
      </c>
      <c r="K88" s="130">
        <v>4</v>
      </c>
      <c r="L88" s="130">
        <v>2</v>
      </c>
      <c r="M88" s="130">
        <v>3</v>
      </c>
      <c r="N88" s="131">
        <f>SUM(H88:M88)</f>
        <v>14</v>
      </c>
      <c r="O88" s="130">
        <v>0</v>
      </c>
      <c r="P88" s="130">
        <v>0</v>
      </c>
      <c r="Q88" s="130">
        <v>0</v>
      </c>
      <c r="R88" s="131">
        <f>SUM(O88:Q88)</f>
        <v>0</v>
      </c>
      <c r="S88" s="130">
        <f>G88+N88+R88</f>
        <v>31</v>
      </c>
      <c r="U88" s="128"/>
      <c r="V88" s="128"/>
      <c r="W88" s="128"/>
      <c r="X88" s="128"/>
      <c r="Y88" s="128"/>
      <c r="Z88" s="128"/>
      <c r="AA88" s="127"/>
    </row>
    <row r="89" spans="1:27" ht="19.5">
      <c r="A89" s="140"/>
      <c r="B89" s="124"/>
      <c r="C89" s="121" t="s">
        <v>3</v>
      </c>
      <c r="D89" s="129">
        <v>0</v>
      </c>
      <c r="E89" s="131">
        <f>SUM(E87:E88)</f>
        <v>20</v>
      </c>
      <c r="F89" s="131">
        <f t="shared" ref="F89:R89" si="10">SUM(F87:F88)</f>
        <v>15</v>
      </c>
      <c r="G89" s="131">
        <f t="shared" si="10"/>
        <v>35</v>
      </c>
      <c r="H89" s="131">
        <f>SUM(H87:H88)</f>
        <v>2</v>
      </c>
      <c r="I89" s="131">
        <f>SUM(I87:I88)</f>
        <v>3</v>
      </c>
      <c r="J89" s="131">
        <f>SUM(J87:J88)</f>
        <v>8</v>
      </c>
      <c r="K89" s="131">
        <f>SUM(K87:K88)</f>
        <v>5</v>
      </c>
      <c r="L89" s="131">
        <f>SUM(L87:L88)</f>
        <v>3</v>
      </c>
      <c r="M89" s="131">
        <f t="shared" si="10"/>
        <v>5</v>
      </c>
      <c r="N89" s="131">
        <f t="shared" si="10"/>
        <v>26</v>
      </c>
      <c r="O89" s="131">
        <f t="shared" si="10"/>
        <v>0</v>
      </c>
      <c r="P89" s="131">
        <f t="shared" si="10"/>
        <v>0</v>
      </c>
      <c r="Q89" s="131">
        <f t="shared" si="10"/>
        <v>0</v>
      </c>
      <c r="R89" s="131">
        <f t="shared" si="10"/>
        <v>0</v>
      </c>
      <c r="S89" s="131">
        <f>G89+N89+R89</f>
        <v>61</v>
      </c>
      <c r="U89" s="143"/>
      <c r="V89" s="143"/>
      <c r="W89" s="143"/>
      <c r="X89" s="143"/>
      <c r="Y89" s="143"/>
      <c r="Z89" s="143"/>
      <c r="AA89" s="127"/>
    </row>
    <row r="90" spans="1:27" ht="19.5">
      <c r="A90" s="141"/>
      <c r="B90" s="125"/>
      <c r="C90" s="126" t="s">
        <v>4</v>
      </c>
      <c r="D90" s="129">
        <v>0</v>
      </c>
      <c r="E90" s="130">
        <v>1</v>
      </c>
      <c r="F90" s="130">
        <v>1</v>
      </c>
      <c r="G90" s="131">
        <f>SUM(E90:F90)</f>
        <v>2</v>
      </c>
      <c r="H90" s="130">
        <v>1</v>
      </c>
      <c r="I90" s="130">
        <v>1</v>
      </c>
      <c r="J90" s="130">
        <v>1</v>
      </c>
      <c r="K90" s="130">
        <v>1</v>
      </c>
      <c r="L90" s="130">
        <v>1</v>
      </c>
      <c r="M90" s="130">
        <v>1</v>
      </c>
      <c r="N90" s="131">
        <f>SUM(H90:M90)</f>
        <v>6</v>
      </c>
      <c r="O90" s="130">
        <v>0</v>
      </c>
      <c r="P90" s="130">
        <v>0</v>
      </c>
      <c r="Q90" s="130">
        <v>0</v>
      </c>
      <c r="R90" s="131">
        <v>0</v>
      </c>
      <c r="S90" s="130">
        <f>SUM(G90+N90+R90)</f>
        <v>8</v>
      </c>
    </row>
    <row r="91" spans="1:27" ht="19.5">
      <c r="A91" s="139">
        <v>12</v>
      </c>
      <c r="B91" s="122" t="s">
        <v>45</v>
      </c>
      <c r="C91" s="103" t="s">
        <v>182</v>
      </c>
      <c r="D91" s="129">
        <v>0</v>
      </c>
      <c r="E91" s="130">
        <v>6</v>
      </c>
      <c r="F91" s="130">
        <v>7</v>
      </c>
      <c r="G91" s="131">
        <f>SUM(E91:F91)</f>
        <v>13</v>
      </c>
      <c r="H91" s="130">
        <v>10</v>
      </c>
      <c r="I91" s="130">
        <v>14</v>
      </c>
      <c r="J91" s="130">
        <v>12</v>
      </c>
      <c r="K91" s="130">
        <v>9</v>
      </c>
      <c r="L91" s="130">
        <v>3</v>
      </c>
      <c r="M91" s="130">
        <v>7</v>
      </c>
      <c r="N91" s="131">
        <f>SUM(H91:M91)</f>
        <v>55</v>
      </c>
      <c r="O91" s="130">
        <v>0</v>
      </c>
      <c r="P91" s="130">
        <v>0</v>
      </c>
      <c r="Q91" s="130">
        <v>0</v>
      </c>
      <c r="R91" s="131">
        <f>SUM(O91:Q91)</f>
        <v>0</v>
      </c>
      <c r="S91" s="130">
        <f>G91+N91+R91</f>
        <v>68</v>
      </c>
      <c r="U91" s="128"/>
      <c r="V91" s="128"/>
      <c r="W91" s="128"/>
      <c r="X91" s="128"/>
      <c r="Y91" s="128"/>
      <c r="Z91" s="128"/>
    </row>
    <row r="92" spans="1:27" ht="19.5">
      <c r="A92" s="140"/>
      <c r="B92" s="124" t="s">
        <v>46</v>
      </c>
      <c r="C92" s="103" t="s">
        <v>183</v>
      </c>
      <c r="D92" s="129">
        <v>0</v>
      </c>
      <c r="E92" s="130">
        <v>6</v>
      </c>
      <c r="F92" s="130">
        <v>5</v>
      </c>
      <c r="G92" s="131">
        <f>SUM(E92:F92)</f>
        <v>11</v>
      </c>
      <c r="H92" s="130">
        <v>3</v>
      </c>
      <c r="I92" s="130">
        <v>4</v>
      </c>
      <c r="J92" s="130">
        <v>7</v>
      </c>
      <c r="K92" s="130">
        <v>4</v>
      </c>
      <c r="L92" s="130">
        <v>7</v>
      </c>
      <c r="M92" s="130">
        <v>4</v>
      </c>
      <c r="N92" s="131">
        <f>SUM(H92:M92)</f>
        <v>29</v>
      </c>
      <c r="O92" s="130">
        <v>0</v>
      </c>
      <c r="P92" s="130">
        <v>0</v>
      </c>
      <c r="Q92" s="130">
        <v>0</v>
      </c>
      <c r="R92" s="131">
        <f>SUM(O92:Q92)</f>
        <v>0</v>
      </c>
      <c r="S92" s="130">
        <f>G92+N92+R92</f>
        <v>40</v>
      </c>
      <c r="U92" s="128"/>
      <c r="V92" s="128"/>
      <c r="W92" s="128"/>
      <c r="X92" s="128"/>
      <c r="Y92" s="128"/>
      <c r="Z92" s="128"/>
    </row>
    <row r="93" spans="1:27" ht="19.5">
      <c r="A93" s="140"/>
      <c r="B93" s="124"/>
      <c r="C93" s="121" t="s">
        <v>3</v>
      </c>
      <c r="D93" s="129">
        <v>0</v>
      </c>
      <c r="E93" s="131">
        <f>SUM(E91:E92)</f>
        <v>12</v>
      </c>
      <c r="F93" s="131">
        <f t="shared" ref="F93:M93" si="11">SUM(F91:F92)</f>
        <v>12</v>
      </c>
      <c r="G93" s="131">
        <f t="shared" si="11"/>
        <v>24</v>
      </c>
      <c r="H93" s="131">
        <f t="shared" si="11"/>
        <v>13</v>
      </c>
      <c r="I93" s="131">
        <f t="shared" si="11"/>
        <v>18</v>
      </c>
      <c r="J93" s="131">
        <f t="shared" si="11"/>
        <v>19</v>
      </c>
      <c r="K93" s="131">
        <f t="shared" si="11"/>
        <v>13</v>
      </c>
      <c r="L93" s="131">
        <f t="shared" si="11"/>
        <v>10</v>
      </c>
      <c r="M93" s="131">
        <f t="shared" si="11"/>
        <v>11</v>
      </c>
      <c r="N93" s="131">
        <f>SUM(N91:N92)</f>
        <v>84</v>
      </c>
      <c r="O93" s="131">
        <v>0</v>
      </c>
      <c r="P93" s="131">
        <v>0</v>
      </c>
      <c r="Q93" s="131">
        <v>0</v>
      </c>
      <c r="R93" s="131">
        <f>SUM(O93:Q93)</f>
        <v>0</v>
      </c>
      <c r="S93" s="131">
        <f>G93+N93+R93</f>
        <v>108</v>
      </c>
    </row>
    <row r="94" spans="1:27" ht="19.5">
      <c r="A94" s="141"/>
      <c r="B94" s="125"/>
      <c r="C94" s="126" t="s">
        <v>4</v>
      </c>
      <c r="D94" s="129">
        <v>0</v>
      </c>
      <c r="E94" s="130">
        <v>1</v>
      </c>
      <c r="F94" s="130">
        <v>1</v>
      </c>
      <c r="G94" s="131">
        <f>SUM(E94:F94)</f>
        <v>2</v>
      </c>
      <c r="H94" s="130">
        <v>1</v>
      </c>
      <c r="I94" s="130">
        <v>1</v>
      </c>
      <c r="J94" s="130">
        <v>1</v>
      </c>
      <c r="K94" s="130">
        <v>1</v>
      </c>
      <c r="L94" s="130">
        <v>1</v>
      </c>
      <c r="M94" s="130">
        <v>1</v>
      </c>
      <c r="N94" s="131">
        <f>SUM(H94:M94)</f>
        <v>6</v>
      </c>
      <c r="O94" s="130">
        <v>0</v>
      </c>
      <c r="P94" s="130">
        <v>0</v>
      </c>
      <c r="Q94" s="130">
        <v>0</v>
      </c>
      <c r="R94" s="131">
        <v>0</v>
      </c>
      <c r="S94" s="130">
        <f>SUM(G94+N94+R94)</f>
        <v>8</v>
      </c>
    </row>
    <row r="95" spans="1:27" ht="19.5">
      <c r="A95" s="139">
        <v>13</v>
      </c>
      <c r="B95" s="122" t="s">
        <v>47</v>
      </c>
      <c r="C95" s="103" t="s">
        <v>182</v>
      </c>
      <c r="D95" s="129">
        <v>0</v>
      </c>
      <c r="E95" s="130">
        <v>5</v>
      </c>
      <c r="F95" s="130">
        <v>2</v>
      </c>
      <c r="G95" s="131">
        <f>SUM(E95:F95)</f>
        <v>7</v>
      </c>
      <c r="H95" s="130">
        <v>5</v>
      </c>
      <c r="I95" s="130">
        <v>4</v>
      </c>
      <c r="J95" s="130">
        <v>2</v>
      </c>
      <c r="K95" s="130">
        <v>6</v>
      </c>
      <c r="L95" s="130">
        <v>6</v>
      </c>
      <c r="M95" s="130">
        <v>6</v>
      </c>
      <c r="N95" s="131">
        <f>SUM(H95:M95)</f>
        <v>29</v>
      </c>
      <c r="O95" s="130">
        <v>0</v>
      </c>
      <c r="P95" s="130">
        <v>0</v>
      </c>
      <c r="Q95" s="130">
        <v>0</v>
      </c>
      <c r="R95" s="131">
        <f>SUM(O95:Q95)</f>
        <v>0</v>
      </c>
      <c r="S95" s="130">
        <f>G95+N95+R95</f>
        <v>36</v>
      </c>
      <c r="U95" s="128"/>
      <c r="V95" s="128"/>
      <c r="W95" s="128"/>
      <c r="X95" s="128"/>
      <c r="Y95" s="128"/>
      <c r="Z95" s="128"/>
      <c r="AA95" s="127"/>
    </row>
    <row r="96" spans="1:27" ht="19.5">
      <c r="A96" s="140"/>
      <c r="B96" s="124" t="s">
        <v>48</v>
      </c>
      <c r="C96" s="103" t="s">
        <v>183</v>
      </c>
      <c r="D96" s="129">
        <v>0</v>
      </c>
      <c r="E96" s="130">
        <v>2</v>
      </c>
      <c r="F96" s="130">
        <v>2</v>
      </c>
      <c r="G96" s="131">
        <f>SUM(E96:F96)</f>
        <v>4</v>
      </c>
      <c r="H96" s="130">
        <v>2</v>
      </c>
      <c r="I96" s="130">
        <v>8</v>
      </c>
      <c r="J96" s="130">
        <v>3</v>
      </c>
      <c r="K96" s="130">
        <v>5</v>
      </c>
      <c r="L96" s="130">
        <v>5</v>
      </c>
      <c r="M96" s="130">
        <v>4</v>
      </c>
      <c r="N96" s="131">
        <f>SUM(H96:M96)</f>
        <v>27</v>
      </c>
      <c r="O96" s="130">
        <v>0</v>
      </c>
      <c r="P96" s="130">
        <v>0</v>
      </c>
      <c r="Q96" s="130">
        <v>0</v>
      </c>
      <c r="R96" s="131">
        <f>SUM(O96:Q96)</f>
        <v>0</v>
      </c>
      <c r="S96" s="130">
        <f>G96+N96+R96</f>
        <v>31</v>
      </c>
      <c r="U96" s="128"/>
      <c r="V96" s="128"/>
      <c r="W96" s="128"/>
      <c r="X96" s="128"/>
      <c r="Y96" s="128"/>
      <c r="Z96" s="128"/>
      <c r="AA96" s="127"/>
    </row>
    <row r="97" spans="1:27" ht="19.5">
      <c r="A97" s="140"/>
      <c r="B97" s="124"/>
      <c r="C97" s="121" t="s">
        <v>3</v>
      </c>
      <c r="D97" s="129">
        <v>0</v>
      </c>
      <c r="E97" s="131">
        <f>SUM(E95:E96)</f>
        <v>7</v>
      </c>
      <c r="F97" s="131">
        <f t="shared" ref="F97:M97" si="12">SUM(F95:F96)</f>
        <v>4</v>
      </c>
      <c r="G97" s="131">
        <f t="shared" si="12"/>
        <v>11</v>
      </c>
      <c r="H97" s="131">
        <f t="shared" si="12"/>
        <v>7</v>
      </c>
      <c r="I97" s="131">
        <f t="shared" si="12"/>
        <v>12</v>
      </c>
      <c r="J97" s="131">
        <f t="shared" si="12"/>
        <v>5</v>
      </c>
      <c r="K97" s="131">
        <f t="shared" si="12"/>
        <v>11</v>
      </c>
      <c r="L97" s="131">
        <f t="shared" si="12"/>
        <v>11</v>
      </c>
      <c r="M97" s="131">
        <f t="shared" si="12"/>
        <v>10</v>
      </c>
      <c r="N97" s="131">
        <f>SUM(N95:N96)</f>
        <v>56</v>
      </c>
      <c r="O97" s="131">
        <v>0</v>
      </c>
      <c r="P97" s="131">
        <v>0</v>
      </c>
      <c r="Q97" s="131">
        <v>0</v>
      </c>
      <c r="R97" s="131">
        <f>SUM(O97:Q97)</f>
        <v>0</v>
      </c>
      <c r="S97" s="131">
        <f>G97+N97+R97</f>
        <v>67</v>
      </c>
      <c r="U97" s="127"/>
      <c r="V97" s="127"/>
      <c r="W97" s="127"/>
      <c r="X97" s="127"/>
      <c r="Y97" s="127"/>
      <c r="Z97" s="127"/>
      <c r="AA97" s="127"/>
    </row>
    <row r="98" spans="1:27" ht="19.5">
      <c r="A98" s="141"/>
      <c r="B98" s="125"/>
      <c r="C98" s="126" t="s">
        <v>4</v>
      </c>
      <c r="D98" s="129">
        <v>0</v>
      </c>
      <c r="E98" s="130">
        <v>1</v>
      </c>
      <c r="F98" s="130">
        <v>1</v>
      </c>
      <c r="G98" s="131">
        <f>SUM(E98:F98)</f>
        <v>2</v>
      </c>
      <c r="H98" s="130">
        <v>1</v>
      </c>
      <c r="I98" s="130">
        <v>1</v>
      </c>
      <c r="J98" s="130">
        <v>1</v>
      </c>
      <c r="K98" s="130">
        <v>1</v>
      </c>
      <c r="L98" s="130">
        <v>1</v>
      </c>
      <c r="M98" s="130">
        <v>1</v>
      </c>
      <c r="N98" s="131">
        <f>SUM(H98:M98)</f>
        <v>6</v>
      </c>
      <c r="O98" s="130">
        <v>0</v>
      </c>
      <c r="P98" s="130">
        <v>0</v>
      </c>
      <c r="Q98" s="130">
        <v>0</v>
      </c>
      <c r="R98" s="131">
        <v>0</v>
      </c>
      <c r="S98" s="130">
        <f>SUM(G98+N98+R98)</f>
        <v>8</v>
      </c>
      <c r="U98" s="127"/>
      <c r="V98" s="127"/>
      <c r="W98" s="127"/>
      <c r="X98" s="127"/>
      <c r="Y98" s="127"/>
      <c r="Z98" s="127"/>
      <c r="AA98" s="127"/>
    </row>
    <row r="99" spans="1:27" ht="19.5" hidden="1">
      <c r="A99" s="139"/>
      <c r="B99" s="122"/>
      <c r="C99" s="103"/>
      <c r="D99" s="103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U99" s="128"/>
      <c r="V99" s="128"/>
      <c r="W99" s="128"/>
      <c r="X99" s="128"/>
      <c r="Y99" s="128"/>
      <c r="Z99" s="128"/>
      <c r="AA99" s="127"/>
    </row>
    <row r="100" spans="1:27" ht="19.5" hidden="1">
      <c r="A100" s="140"/>
      <c r="B100" s="124"/>
      <c r="C100" s="103"/>
      <c r="D100" s="103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U100" s="128"/>
      <c r="V100" s="128"/>
      <c r="W100" s="128"/>
      <c r="X100" s="128"/>
      <c r="Y100" s="128"/>
      <c r="Z100" s="128"/>
      <c r="AA100" s="127"/>
    </row>
    <row r="101" spans="1:27" ht="19.5" hidden="1">
      <c r="A101" s="140"/>
      <c r="B101" s="124"/>
      <c r="C101" s="121"/>
      <c r="D101" s="103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5"/>
      <c r="U101" s="127"/>
      <c r="V101" s="127"/>
      <c r="W101" s="127"/>
      <c r="X101" s="127"/>
      <c r="Y101" s="127"/>
      <c r="Z101" s="127"/>
      <c r="AA101" s="127"/>
    </row>
    <row r="102" spans="1:27" ht="19.5" hidden="1">
      <c r="A102" s="141"/>
      <c r="B102" s="125"/>
      <c r="C102" s="126"/>
      <c r="D102" s="103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</row>
    <row r="103" spans="1:27" ht="19.5" hidden="1">
      <c r="A103" s="139"/>
      <c r="B103" s="122"/>
      <c r="C103" s="103"/>
      <c r="D103" s="103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U103" s="128"/>
      <c r="V103" s="128"/>
      <c r="W103" s="128"/>
      <c r="X103" s="128"/>
      <c r="Y103" s="128"/>
      <c r="Z103" s="128"/>
    </row>
    <row r="104" spans="1:27" ht="19.5" hidden="1">
      <c r="A104" s="140"/>
      <c r="B104" s="124"/>
      <c r="C104" s="103"/>
      <c r="D104" s="103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U104" s="128"/>
      <c r="V104" s="128"/>
      <c r="W104" s="128"/>
      <c r="X104" s="128"/>
      <c r="Y104" s="128"/>
      <c r="Z104" s="128"/>
    </row>
    <row r="105" spans="1:27" ht="19.5" hidden="1">
      <c r="A105" s="140"/>
      <c r="B105" s="124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05"/>
    </row>
    <row r="106" spans="1:27" ht="19.5" hidden="1">
      <c r="A106" s="141"/>
      <c r="B106" s="125"/>
      <c r="C106" s="103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U106" s="127"/>
      <c r="V106" s="127"/>
      <c r="W106" s="127"/>
      <c r="X106" s="127"/>
      <c r="Y106" s="127"/>
      <c r="Z106" s="127"/>
      <c r="AA106" s="127"/>
    </row>
    <row r="107" spans="1:27" ht="19.5" hidden="1">
      <c r="A107" s="139"/>
      <c r="B107" s="122"/>
      <c r="C107" s="103"/>
      <c r="D107" s="103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U107" s="128"/>
      <c r="V107" s="128"/>
      <c r="W107" s="128"/>
      <c r="X107" s="128"/>
      <c r="Y107" s="128"/>
      <c r="Z107" s="128"/>
      <c r="AA107" s="127"/>
    </row>
    <row r="108" spans="1:27" ht="19.5" hidden="1">
      <c r="A108" s="140"/>
      <c r="B108" s="124"/>
      <c r="C108" s="103"/>
      <c r="D108" s="103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U108" s="128"/>
      <c r="V108" s="128"/>
      <c r="W108" s="128"/>
      <c r="X108" s="128"/>
      <c r="Y108" s="128"/>
      <c r="Z108" s="128"/>
      <c r="AA108" s="127"/>
    </row>
    <row r="109" spans="1:27" ht="19.5" hidden="1">
      <c r="A109" s="140"/>
      <c r="B109" s="124"/>
      <c r="C109" s="121"/>
      <c r="D109" s="103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U109" s="127"/>
      <c r="V109" s="127"/>
      <c r="W109" s="127"/>
      <c r="X109" s="127"/>
      <c r="Y109" s="127"/>
      <c r="Z109" s="127"/>
      <c r="AA109" s="127"/>
    </row>
    <row r="110" spans="1:27" ht="19.5" hidden="1">
      <c r="A110" s="141"/>
      <c r="B110" s="125"/>
      <c r="C110" s="103"/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U110" s="127"/>
      <c r="V110" s="127"/>
      <c r="W110" s="127"/>
      <c r="X110" s="127"/>
      <c r="Y110" s="127"/>
      <c r="Z110" s="127"/>
    </row>
    <row r="111" spans="1:27" ht="19.5">
      <c r="A111" s="139">
        <v>14</v>
      </c>
      <c r="B111" s="122" t="s">
        <v>55</v>
      </c>
      <c r="C111" s="103" t="s">
        <v>182</v>
      </c>
      <c r="D111" s="129">
        <v>0</v>
      </c>
      <c r="E111" s="130">
        <v>5</v>
      </c>
      <c r="F111" s="130">
        <v>4</v>
      </c>
      <c r="G111" s="131">
        <f>SUM(E111:F111)</f>
        <v>9</v>
      </c>
      <c r="H111" s="130">
        <v>3</v>
      </c>
      <c r="I111" s="130">
        <v>5</v>
      </c>
      <c r="J111" s="130">
        <v>4</v>
      </c>
      <c r="K111" s="130">
        <v>4</v>
      </c>
      <c r="L111" s="130">
        <v>3</v>
      </c>
      <c r="M111" s="130">
        <v>3</v>
      </c>
      <c r="N111" s="131">
        <f>SUM(H111:M111)</f>
        <v>22</v>
      </c>
      <c r="O111" s="130">
        <v>0</v>
      </c>
      <c r="P111" s="130">
        <v>0</v>
      </c>
      <c r="Q111" s="130">
        <v>0</v>
      </c>
      <c r="R111" s="131">
        <f>SUM(O111:Q111)</f>
        <v>0</v>
      </c>
      <c r="S111" s="130">
        <f>G111+N111+R111</f>
        <v>31</v>
      </c>
      <c r="U111" s="128"/>
      <c r="V111" s="128"/>
      <c r="W111" s="128"/>
      <c r="X111" s="128"/>
      <c r="Y111" s="128"/>
      <c r="Z111" s="128"/>
    </row>
    <row r="112" spans="1:27" ht="19.5">
      <c r="A112" s="140"/>
      <c r="B112" s="124" t="s">
        <v>56</v>
      </c>
      <c r="C112" s="103" t="s">
        <v>183</v>
      </c>
      <c r="D112" s="129">
        <v>0</v>
      </c>
      <c r="E112" s="130">
        <v>2</v>
      </c>
      <c r="F112" s="130">
        <v>3</v>
      </c>
      <c r="G112" s="131">
        <f>SUM(E112:F112)</f>
        <v>5</v>
      </c>
      <c r="H112" s="130">
        <v>2</v>
      </c>
      <c r="I112" s="130">
        <v>4</v>
      </c>
      <c r="J112" s="130">
        <v>4</v>
      </c>
      <c r="K112" s="130">
        <v>3</v>
      </c>
      <c r="L112" s="130">
        <v>6</v>
      </c>
      <c r="M112" s="130">
        <v>4</v>
      </c>
      <c r="N112" s="131">
        <f>SUM(H112:M112)</f>
        <v>23</v>
      </c>
      <c r="O112" s="130">
        <v>0</v>
      </c>
      <c r="P112" s="130">
        <v>0</v>
      </c>
      <c r="Q112" s="130">
        <v>0</v>
      </c>
      <c r="R112" s="131">
        <f>SUM(O112:Q112)</f>
        <v>0</v>
      </c>
      <c r="S112" s="130">
        <f>G112+N112+R112</f>
        <v>28</v>
      </c>
      <c r="U112" s="128"/>
      <c r="V112" s="128"/>
      <c r="W112" s="128"/>
      <c r="X112" s="128"/>
      <c r="Y112" s="128"/>
      <c r="Z112" s="128"/>
    </row>
    <row r="113" spans="1:28" ht="19.5">
      <c r="A113" s="140"/>
      <c r="B113" s="124"/>
      <c r="C113" s="121" t="s">
        <v>3</v>
      </c>
      <c r="D113" s="129">
        <v>0</v>
      </c>
      <c r="E113" s="131">
        <f>SUM(E111:E112)</f>
        <v>7</v>
      </c>
      <c r="F113" s="131">
        <f t="shared" ref="F113:M113" si="13">SUM(F111:F112)</f>
        <v>7</v>
      </c>
      <c r="G113" s="131">
        <f t="shared" si="13"/>
        <v>14</v>
      </c>
      <c r="H113" s="131">
        <f t="shared" si="13"/>
        <v>5</v>
      </c>
      <c r="I113" s="131">
        <f t="shared" si="13"/>
        <v>9</v>
      </c>
      <c r="J113" s="131">
        <f t="shared" si="13"/>
        <v>8</v>
      </c>
      <c r="K113" s="131">
        <f t="shared" si="13"/>
        <v>7</v>
      </c>
      <c r="L113" s="131">
        <f t="shared" si="13"/>
        <v>9</v>
      </c>
      <c r="M113" s="131">
        <f t="shared" si="13"/>
        <v>7</v>
      </c>
      <c r="N113" s="131">
        <f>SUM(N111:N112)</f>
        <v>45</v>
      </c>
      <c r="O113" s="131">
        <v>0</v>
      </c>
      <c r="P113" s="131">
        <v>0</v>
      </c>
      <c r="Q113" s="131">
        <v>0</v>
      </c>
      <c r="R113" s="131">
        <f>SUM(O113:Q113)</f>
        <v>0</v>
      </c>
      <c r="S113" s="131">
        <f>G113+N113+R113</f>
        <v>59</v>
      </c>
      <c r="U113" s="143"/>
      <c r="V113" s="143"/>
      <c r="W113" s="143"/>
      <c r="X113" s="143"/>
      <c r="Y113" s="143"/>
      <c r="Z113" s="143"/>
    </row>
    <row r="114" spans="1:28" ht="19.5">
      <c r="A114" s="141"/>
      <c r="B114" s="125"/>
      <c r="C114" s="103" t="s">
        <v>4</v>
      </c>
      <c r="D114" s="129">
        <v>0</v>
      </c>
      <c r="E114" s="130">
        <v>1</v>
      </c>
      <c r="F114" s="130">
        <v>1</v>
      </c>
      <c r="G114" s="131">
        <f>SUM(E114:F114)</f>
        <v>2</v>
      </c>
      <c r="H114" s="130">
        <v>1</v>
      </c>
      <c r="I114" s="130">
        <v>1</v>
      </c>
      <c r="J114" s="130">
        <v>1</v>
      </c>
      <c r="K114" s="130">
        <v>1</v>
      </c>
      <c r="L114" s="130">
        <v>1</v>
      </c>
      <c r="M114" s="130">
        <v>1</v>
      </c>
      <c r="N114" s="131">
        <f>SUM(H114:M114)</f>
        <v>6</v>
      </c>
      <c r="O114" s="130">
        <v>0</v>
      </c>
      <c r="P114" s="130">
        <v>0</v>
      </c>
      <c r="Q114" s="130">
        <v>0</v>
      </c>
      <c r="R114" s="131">
        <v>0</v>
      </c>
      <c r="S114" s="130">
        <f>SUM(G114+N114+R114)</f>
        <v>8</v>
      </c>
    </row>
    <row r="115" spans="1:28" ht="19.5" hidden="1">
      <c r="A115" s="139"/>
      <c r="B115" s="122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U115" s="128"/>
      <c r="V115" s="128"/>
      <c r="W115" s="128"/>
      <c r="X115" s="128"/>
      <c r="Y115" s="128"/>
      <c r="Z115" s="128"/>
      <c r="AA115" s="127"/>
      <c r="AB115" s="127"/>
    </row>
    <row r="116" spans="1:28" ht="19.5" hidden="1">
      <c r="A116" s="140"/>
      <c r="B116" s="124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U116" s="128"/>
      <c r="V116" s="128"/>
      <c r="W116" s="128"/>
      <c r="X116" s="128"/>
      <c r="Y116" s="128"/>
      <c r="Z116" s="128"/>
      <c r="AA116" s="127"/>
      <c r="AB116" s="127"/>
    </row>
    <row r="117" spans="1:28" ht="19.5" hidden="1">
      <c r="A117" s="140"/>
      <c r="B117" s="124"/>
      <c r="C117" s="121"/>
      <c r="D117" s="103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U117" s="127"/>
      <c r="V117" s="127"/>
      <c r="W117" s="127"/>
      <c r="X117" s="127"/>
      <c r="Y117" s="127"/>
      <c r="Z117" s="127"/>
      <c r="AA117" s="127"/>
      <c r="AB117" s="127"/>
    </row>
    <row r="118" spans="1:28" ht="19.5" hidden="1">
      <c r="A118" s="141"/>
      <c r="B118" s="125"/>
      <c r="C118" s="126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U118" s="127"/>
      <c r="V118" s="127"/>
      <c r="W118" s="127"/>
      <c r="X118" s="127"/>
      <c r="Y118" s="127"/>
      <c r="Z118" s="127"/>
      <c r="AA118" s="127"/>
      <c r="AB118" s="127"/>
    </row>
    <row r="119" spans="1:28" ht="19.5" hidden="1">
      <c r="A119" s="139"/>
      <c r="B119" s="122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U119" s="128"/>
      <c r="V119" s="128"/>
      <c r="W119" s="128"/>
      <c r="X119" s="128"/>
      <c r="Y119" s="128"/>
      <c r="Z119" s="128"/>
      <c r="AA119" s="128"/>
      <c r="AB119" s="127"/>
    </row>
    <row r="120" spans="1:28" ht="19.5" hidden="1">
      <c r="A120" s="140"/>
      <c r="B120" s="124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U120" s="128"/>
      <c r="V120" s="128"/>
      <c r="W120" s="128"/>
      <c r="X120" s="128"/>
      <c r="Y120" s="128"/>
      <c r="Z120" s="128"/>
      <c r="AA120" s="128"/>
      <c r="AB120" s="127"/>
    </row>
    <row r="121" spans="1:28" ht="19.5" hidden="1">
      <c r="A121" s="140"/>
      <c r="B121" s="124"/>
      <c r="C121" s="121"/>
      <c r="D121" s="103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U121" s="127"/>
      <c r="V121" s="127"/>
      <c r="W121" s="127"/>
      <c r="X121" s="127"/>
      <c r="Y121" s="127"/>
      <c r="Z121" s="127"/>
      <c r="AA121" s="127"/>
      <c r="AB121" s="127"/>
    </row>
    <row r="122" spans="1:28" ht="19.5" hidden="1">
      <c r="A122" s="141"/>
      <c r="B122" s="125"/>
      <c r="C122" s="126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1:28" ht="19.5" hidden="1">
      <c r="A123" s="139"/>
      <c r="B123" s="122"/>
      <c r="C123" s="103"/>
      <c r="D123" s="129"/>
      <c r="E123" s="130"/>
      <c r="F123" s="130"/>
      <c r="G123" s="131"/>
      <c r="H123" s="130"/>
      <c r="I123" s="130"/>
      <c r="J123" s="130"/>
      <c r="K123" s="130"/>
      <c r="L123" s="130"/>
      <c r="M123" s="130"/>
      <c r="N123" s="131"/>
      <c r="O123" s="130"/>
      <c r="P123" s="130"/>
      <c r="Q123" s="130"/>
      <c r="R123" s="131"/>
      <c r="S123" s="130"/>
      <c r="U123" s="128"/>
      <c r="V123" s="128"/>
      <c r="W123" s="128"/>
      <c r="X123" s="128"/>
      <c r="Y123" s="128"/>
      <c r="Z123" s="128"/>
    </row>
    <row r="124" spans="1:28" ht="19.5" hidden="1">
      <c r="A124" s="140"/>
      <c r="B124" s="124"/>
      <c r="C124" s="103"/>
      <c r="D124" s="129"/>
      <c r="E124" s="130"/>
      <c r="F124" s="130"/>
      <c r="G124" s="131"/>
      <c r="H124" s="130"/>
      <c r="I124" s="130"/>
      <c r="J124" s="130"/>
      <c r="K124" s="130"/>
      <c r="L124" s="130"/>
      <c r="M124" s="130"/>
      <c r="N124" s="131"/>
      <c r="O124" s="130"/>
      <c r="P124" s="130"/>
      <c r="Q124" s="130"/>
      <c r="R124" s="131"/>
      <c r="S124" s="130"/>
      <c r="U124" s="128"/>
      <c r="V124" s="128"/>
      <c r="W124" s="128"/>
      <c r="X124" s="128"/>
      <c r="Y124" s="128"/>
      <c r="Z124" s="128"/>
    </row>
    <row r="125" spans="1:28" ht="19.5" hidden="1">
      <c r="A125" s="140"/>
      <c r="B125" s="124"/>
      <c r="C125" s="121"/>
      <c r="D125" s="129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U125" s="127"/>
      <c r="V125" s="127"/>
      <c r="W125" s="127"/>
      <c r="X125" s="127"/>
      <c r="Y125" s="127"/>
      <c r="Z125" s="127"/>
    </row>
    <row r="126" spans="1:28" ht="19.5" hidden="1">
      <c r="A126" s="141"/>
      <c r="B126" s="125"/>
      <c r="C126" s="126"/>
      <c r="D126" s="129"/>
      <c r="E126" s="130"/>
      <c r="F126" s="130"/>
      <c r="G126" s="131"/>
      <c r="H126" s="130"/>
      <c r="I126" s="130"/>
      <c r="J126" s="130"/>
      <c r="K126" s="130"/>
      <c r="L126" s="130"/>
      <c r="M126" s="130"/>
      <c r="N126" s="131"/>
      <c r="O126" s="130"/>
      <c r="P126" s="130"/>
      <c r="Q126" s="130"/>
      <c r="R126" s="131"/>
      <c r="S126" s="130"/>
    </row>
    <row r="127" spans="1:28" ht="19.5" hidden="1">
      <c r="A127" s="139"/>
      <c r="B127" s="122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U127" s="128"/>
      <c r="V127" s="128"/>
      <c r="W127" s="128"/>
      <c r="X127" s="128"/>
      <c r="Y127" s="128"/>
      <c r="Z127" s="128"/>
      <c r="AA127" s="127"/>
    </row>
    <row r="128" spans="1:28" ht="19.5" hidden="1">
      <c r="A128" s="140"/>
      <c r="B128" s="124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U128" s="128"/>
      <c r="V128" s="128"/>
      <c r="W128" s="128"/>
      <c r="X128" s="128"/>
      <c r="Y128" s="128"/>
      <c r="Z128" s="128"/>
      <c r="AA128" s="127"/>
    </row>
    <row r="129" spans="1:28" ht="19.5" hidden="1">
      <c r="A129" s="140"/>
      <c r="B129" s="124"/>
      <c r="C129" s="121"/>
      <c r="D129" s="103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U129" s="127"/>
      <c r="V129" s="127"/>
      <c r="W129" s="127"/>
      <c r="X129" s="127"/>
      <c r="Y129" s="127"/>
      <c r="Z129" s="127"/>
      <c r="AA129" s="127"/>
    </row>
    <row r="130" spans="1:28" ht="19.5" hidden="1">
      <c r="A130" s="141"/>
      <c r="B130" s="125"/>
      <c r="C130" s="126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U130" s="127"/>
      <c r="V130" s="127"/>
      <c r="W130" s="127"/>
      <c r="X130" s="127"/>
      <c r="Y130" s="127"/>
      <c r="Z130" s="127"/>
      <c r="AA130" s="127"/>
    </row>
    <row r="131" spans="1:28" ht="19.5">
      <c r="A131" s="139">
        <v>15</v>
      </c>
      <c r="B131" s="122" t="s">
        <v>65</v>
      </c>
      <c r="C131" s="103" t="s">
        <v>182</v>
      </c>
      <c r="D131" s="129">
        <v>0</v>
      </c>
      <c r="E131" s="130">
        <v>8</v>
      </c>
      <c r="F131" s="130">
        <v>5</v>
      </c>
      <c r="G131" s="131">
        <f>SUM(E131:F131)</f>
        <v>13</v>
      </c>
      <c r="H131" s="130">
        <v>11</v>
      </c>
      <c r="I131" s="130">
        <v>4</v>
      </c>
      <c r="J131" s="130">
        <v>8</v>
      </c>
      <c r="K131" s="130">
        <v>7</v>
      </c>
      <c r="L131" s="130">
        <v>8</v>
      </c>
      <c r="M131" s="130">
        <v>4</v>
      </c>
      <c r="N131" s="131">
        <f>SUM(H131:M131)</f>
        <v>42</v>
      </c>
      <c r="O131" s="130">
        <v>0</v>
      </c>
      <c r="P131" s="130">
        <v>0</v>
      </c>
      <c r="Q131" s="130">
        <v>0</v>
      </c>
      <c r="R131" s="131">
        <f>SUM(O131:Q131)</f>
        <v>0</v>
      </c>
      <c r="S131" s="130">
        <f>G131+N131+R131</f>
        <v>55</v>
      </c>
      <c r="U131" s="128"/>
      <c r="V131" s="128"/>
      <c r="W131" s="128"/>
      <c r="X131" s="128"/>
      <c r="Y131" s="128"/>
      <c r="Z131" s="128"/>
      <c r="AA131" s="128"/>
    </row>
    <row r="132" spans="1:28" ht="19.5">
      <c r="A132" s="140"/>
      <c r="B132" s="124" t="s">
        <v>66</v>
      </c>
      <c r="C132" s="103" t="s">
        <v>183</v>
      </c>
      <c r="D132" s="129">
        <v>0</v>
      </c>
      <c r="E132" s="130">
        <v>9</v>
      </c>
      <c r="F132" s="130">
        <v>2</v>
      </c>
      <c r="G132" s="131">
        <f>SUM(E132:F132)</f>
        <v>11</v>
      </c>
      <c r="H132" s="130">
        <v>4</v>
      </c>
      <c r="I132" s="130">
        <v>4</v>
      </c>
      <c r="J132" s="130">
        <v>1</v>
      </c>
      <c r="K132" s="130">
        <v>4</v>
      </c>
      <c r="L132" s="130">
        <v>2</v>
      </c>
      <c r="M132" s="130">
        <v>4</v>
      </c>
      <c r="N132" s="131">
        <f>SUM(H132:M132)</f>
        <v>19</v>
      </c>
      <c r="O132" s="130">
        <v>0</v>
      </c>
      <c r="P132" s="130">
        <v>0</v>
      </c>
      <c r="Q132" s="130">
        <v>0</v>
      </c>
      <c r="R132" s="131">
        <f>SUM(O132:Q132)</f>
        <v>0</v>
      </c>
      <c r="S132" s="130">
        <f>G132+N132+R132</f>
        <v>30</v>
      </c>
      <c r="U132" s="128"/>
      <c r="V132" s="128"/>
      <c r="W132" s="128"/>
      <c r="X132" s="128"/>
      <c r="Y132" s="128"/>
      <c r="Z132" s="128"/>
      <c r="AA132" s="128"/>
    </row>
    <row r="133" spans="1:28" ht="19.5">
      <c r="A133" s="140"/>
      <c r="B133" s="124"/>
      <c r="C133" s="121" t="s">
        <v>3</v>
      </c>
      <c r="D133" s="129">
        <v>0</v>
      </c>
      <c r="E133" s="131">
        <f>SUM(E131:E132)</f>
        <v>17</v>
      </c>
      <c r="F133" s="131">
        <f t="shared" ref="F133:R133" si="14">SUM(F131:F132)</f>
        <v>7</v>
      </c>
      <c r="G133" s="131">
        <f t="shared" si="14"/>
        <v>24</v>
      </c>
      <c r="H133" s="131">
        <f t="shared" si="14"/>
        <v>15</v>
      </c>
      <c r="I133" s="131">
        <f t="shared" si="14"/>
        <v>8</v>
      </c>
      <c r="J133" s="131">
        <f t="shared" si="14"/>
        <v>9</v>
      </c>
      <c r="K133" s="131">
        <f t="shared" si="14"/>
        <v>11</v>
      </c>
      <c r="L133" s="131">
        <f t="shared" si="14"/>
        <v>10</v>
      </c>
      <c r="M133" s="131">
        <f t="shared" si="14"/>
        <v>8</v>
      </c>
      <c r="N133" s="131">
        <f t="shared" si="14"/>
        <v>61</v>
      </c>
      <c r="O133" s="131">
        <f t="shared" si="14"/>
        <v>0</v>
      </c>
      <c r="P133" s="131">
        <f t="shared" si="14"/>
        <v>0</v>
      </c>
      <c r="Q133" s="131">
        <f t="shared" si="14"/>
        <v>0</v>
      </c>
      <c r="R133" s="131">
        <f t="shared" si="14"/>
        <v>0</v>
      </c>
      <c r="S133" s="131">
        <f>G133+N133+R133</f>
        <v>85</v>
      </c>
      <c r="U133" s="127"/>
      <c r="V133" s="127"/>
      <c r="W133" s="127"/>
      <c r="X133" s="127"/>
      <c r="Y133" s="127"/>
      <c r="Z133" s="127"/>
      <c r="AA133" s="127"/>
    </row>
    <row r="134" spans="1:28" ht="19.5">
      <c r="A134" s="141"/>
      <c r="B134" s="125"/>
      <c r="C134" s="126" t="s">
        <v>4</v>
      </c>
      <c r="D134" s="129">
        <v>0</v>
      </c>
      <c r="E134" s="130">
        <v>1</v>
      </c>
      <c r="F134" s="130">
        <v>1</v>
      </c>
      <c r="G134" s="131">
        <f>SUM(E134:F134)</f>
        <v>2</v>
      </c>
      <c r="H134" s="130">
        <v>1</v>
      </c>
      <c r="I134" s="130">
        <v>1</v>
      </c>
      <c r="J134" s="130">
        <v>1</v>
      </c>
      <c r="K134" s="130">
        <v>1</v>
      </c>
      <c r="L134" s="130">
        <v>1</v>
      </c>
      <c r="M134" s="130">
        <v>1</v>
      </c>
      <c r="N134" s="131">
        <f>SUM(H134:M134)</f>
        <v>6</v>
      </c>
      <c r="O134" s="130">
        <v>0</v>
      </c>
      <c r="P134" s="130">
        <v>0</v>
      </c>
      <c r="Q134" s="130">
        <v>0</v>
      </c>
      <c r="R134" s="131">
        <v>0</v>
      </c>
      <c r="S134" s="130">
        <f>SUM(G134+N134+R134)</f>
        <v>8</v>
      </c>
      <c r="U134" s="127"/>
      <c r="V134" s="127"/>
      <c r="W134" s="127"/>
      <c r="X134" s="127"/>
      <c r="Y134" s="127"/>
      <c r="Z134" s="127"/>
      <c r="AA134" s="127"/>
    </row>
    <row r="135" spans="1:28" ht="19.5" hidden="1">
      <c r="A135" s="139"/>
      <c r="B135" s="122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U135" s="128"/>
      <c r="V135" s="128"/>
      <c r="W135" s="128"/>
      <c r="X135" s="128"/>
      <c r="Y135" s="128"/>
      <c r="Z135" s="128"/>
      <c r="AA135" s="127"/>
    </row>
    <row r="136" spans="1:28" ht="19.5" hidden="1">
      <c r="A136" s="140"/>
      <c r="B136" s="124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U136" s="128"/>
      <c r="V136" s="128"/>
      <c r="W136" s="128"/>
      <c r="X136" s="128"/>
      <c r="Y136" s="128"/>
      <c r="Z136" s="128"/>
      <c r="AA136" s="127"/>
    </row>
    <row r="137" spans="1:28" ht="19.5" hidden="1">
      <c r="A137" s="140"/>
      <c r="B137" s="124"/>
      <c r="C137" s="121"/>
      <c r="D137" s="103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U137" s="127"/>
      <c r="V137" s="127"/>
      <c r="W137" s="127"/>
      <c r="X137" s="127"/>
      <c r="Y137" s="127"/>
      <c r="Z137" s="127"/>
      <c r="AA137" s="127"/>
    </row>
    <row r="138" spans="1:28" ht="19.5" hidden="1">
      <c r="A138" s="141"/>
      <c r="B138" s="125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U138" s="127"/>
      <c r="V138" s="127"/>
      <c r="W138" s="127"/>
      <c r="X138" s="127"/>
      <c r="Y138" s="127"/>
      <c r="Z138" s="127"/>
      <c r="AA138" s="127"/>
      <c r="AB138" s="127"/>
    </row>
    <row r="139" spans="1:28" ht="19.5" hidden="1">
      <c r="A139" s="139"/>
      <c r="B139" s="122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U139" s="144"/>
      <c r="V139" s="144"/>
      <c r="W139" s="128"/>
      <c r="X139" s="128"/>
      <c r="Y139" s="128"/>
      <c r="Z139" s="128"/>
      <c r="AA139" s="127"/>
      <c r="AB139" s="127"/>
    </row>
    <row r="140" spans="1:28" ht="19.5" hidden="1">
      <c r="A140" s="140"/>
      <c r="B140" s="124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U140" s="144"/>
      <c r="V140" s="144"/>
      <c r="W140" s="128"/>
      <c r="X140" s="128"/>
      <c r="Y140" s="128"/>
      <c r="Z140" s="128"/>
      <c r="AA140" s="127"/>
      <c r="AB140" s="127"/>
    </row>
    <row r="141" spans="1:28" ht="19.5" hidden="1">
      <c r="A141" s="140"/>
      <c r="B141" s="124"/>
      <c r="C141" s="121"/>
      <c r="D141" s="103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U141" s="127"/>
      <c r="V141" s="127"/>
      <c r="W141" s="127"/>
      <c r="X141" s="127"/>
      <c r="Y141" s="127"/>
      <c r="Z141" s="127"/>
      <c r="AA141" s="127"/>
      <c r="AB141" s="127"/>
    </row>
    <row r="142" spans="1:28" ht="19.5" hidden="1">
      <c r="A142" s="141"/>
      <c r="B142" s="125"/>
      <c r="C142" s="126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U142" s="127"/>
      <c r="V142" s="127"/>
      <c r="W142" s="127"/>
      <c r="X142" s="127"/>
      <c r="Y142" s="127"/>
      <c r="Z142" s="127"/>
      <c r="AA142" s="127"/>
      <c r="AB142" s="127"/>
    </row>
    <row r="143" spans="1:28" ht="19.5" hidden="1">
      <c r="A143" s="139"/>
      <c r="B143" s="122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U143" s="128"/>
      <c r="V143" s="128"/>
      <c r="W143" s="128"/>
      <c r="X143" s="128"/>
      <c r="Y143" s="128"/>
      <c r="Z143" s="128"/>
      <c r="AA143" s="127"/>
      <c r="AB143" s="127"/>
    </row>
    <row r="144" spans="1:28" ht="19.5" hidden="1">
      <c r="A144" s="140"/>
      <c r="B144" s="124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U144" s="128"/>
      <c r="V144" s="128"/>
      <c r="W144" s="128"/>
      <c r="X144" s="128"/>
      <c r="Y144" s="128"/>
      <c r="Z144" s="128"/>
      <c r="AA144" s="127"/>
      <c r="AB144" s="127"/>
    </row>
    <row r="145" spans="1:28" ht="19.5" hidden="1">
      <c r="A145" s="140"/>
      <c r="B145" s="124"/>
      <c r="C145" s="121"/>
      <c r="D145" s="103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U145" s="127"/>
      <c r="V145" s="127"/>
      <c r="W145" s="127"/>
      <c r="X145" s="127"/>
      <c r="Y145" s="127"/>
      <c r="Z145" s="127"/>
      <c r="AA145" s="127"/>
      <c r="AB145" s="127"/>
    </row>
    <row r="146" spans="1:28" ht="19.5" hidden="1">
      <c r="A146" s="141"/>
      <c r="B146" s="125"/>
      <c r="C146" s="126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U146" s="127"/>
      <c r="V146" s="127"/>
      <c r="W146" s="127"/>
      <c r="X146" s="127"/>
      <c r="Y146" s="127"/>
      <c r="Z146" s="127"/>
      <c r="AA146" s="127"/>
      <c r="AB146" s="127"/>
    </row>
    <row r="147" spans="1:28" ht="19.5" hidden="1">
      <c r="A147" s="139"/>
      <c r="B147" s="122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U147" s="128"/>
      <c r="V147" s="128"/>
      <c r="W147" s="128"/>
      <c r="X147" s="128"/>
      <c r="Y147" s="128"/>
      <c r="Z147" s="128"/>
      <c r="AA147" s="127"/>
    </row>
    <row r="148" spans="1:28" ht="19.5" hidden="1">
      <c r="A148" s="140"/>
      <c r="B148" s="124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U148" s="128"/>
      <c r="V148" s="128"/>
      <c r="W148" s="128"/>
      <c r="X148" s="128"/>
      <c r="Y148" s="128"/>
      <c r="Z148" s="128"/>
      <c r="AA148" s="127"/>
    </row>
    <row r="149" spans="1:28" ht="19.5" hidden="1">
      <c r="A149" s="140"/>
      <c r="B149" s="124"/>
      <c r="C149" s="121"/>
      <c r="D149" s="103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U149" s="127"/>
      <c r="V149" s="127"/>
      <c r="W149" s="127"/>
      <c r="X149" s="127"/>
      <c r="Y149" s="127"/>
      <c r="Z149" s="127"/>
      <c r="AA149" s="127"/>
    </row>
    <row r="150" spans="1:28" ht="19.5" hidden="1">
      <c r="A150" s="141"/>
      <c r="B150" s="125"/>
      <c r="C150" s="126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1:28" ht="19.5" hidden="1">
      <c r="A151" s="139"/>
      <c r="B151" s="122"/>
      <c r="C151" s="103"/>
      <c r="D151" s="129"/>
      <c r="E151" s="130"/>
      <c r="F151" s="130"/>
      <c r="G151" s="131"/>
      <c r="H151" s="130"/>
      <c r="I151" s="130"/>
      <c r="J151" s="130"/>
      <c r="K151" s="130"/>
      <c r="L151" s="130"/>
      <c r="M151" s="130"/>
      <c r="N151" s="131"/>
      <c r="O151" s="130"/>
      <c r="P151" s="130"/>
      <c r="Q151" s="130"/>
      <c r="R151" s="131"/>
      <c r="S151" s="130"/>
      <c r="U151" s="128"/>
      <c r="V151" s="128"/>
      <c r="W151" s="128"/>
      <c r="X151" s="128"/>
      <c r="Y151" s="128"/>
      <c r="Z151" s="128"/>
    </row>
    <row r="152" spans="1:28" ht="19.5" hidden="1">
      <c r="A152" s="140"/>
      <c r="B152" s="124"/>
      <c r="C152" s="103"/>
      <c r="D152" s="129"/>
      <c r="E152" s="130"/>
      <c r="F152" s="130"/>
      <c r="G152" s="131"/>
      <c r="H152" s="130"/>
      <c r="I152" s="130"/>
      <c r="J152" s="130"/>
      <c r="K152" s="130"/>
      <c r="L152" s="130"/>
      <c r="M152" s="130"/>
      <c r="N152" s="131"/>
      <c r="O152" s="130"/>
      <c r="P152" s="130"/>
      <c r="Q152" s="130"/>
      <c r="R152" s="131"/>
      <c r="S152" s="130"/>
      <c r="U152" s="128"/>
      <c r="V152" s="128"/>
      <c r="W152" s="128"/>
      <c r="X152" s="128"/>
      <c r="Y152" s="128"/>
      <c r="Z152" s="128"/>
    </row>
    <row r="153" spans="1:28" ht="19.5" hidden="1">
      <c r="A153" s="140"/>
      <c r="B153" s="124"/>
      <c r="C153" s="121"/>
      <c r="D153" s="129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U153" s="127"/>
      <c r="V153" s="127"/>
      <c r="W153" s="127"/>
      <c r="X153" s="127"/>
      <c r="Y153" s="127"/>
      <c r="Z153" s="127"/>
    </row>
    <row r="154" spans="1:28" ht="19.5" hidden="1">
      <c r="A154" s="141"/>
      <c r="B154" s="125"/>
      <c r="C154" s="126"/>
      <c r="D154" s="129"/>
      <c r="E154" s="130"/>
      <c r="F154" s="130"/>
      <c r="G154" s="131"/>
      <c r="H154" s="130"/>
      <c r="I154" s="130"/>
      <c r="J154" s="130"/>
      <c r="K154" s="130"/>
      <c r="L154" s="130"/>
      <c r="M154" s="130"/>
      <c r="N154" s="131"/>
      <c r="O154" s="130"/>
      <c r="P154" s="130"/>
      <c r="Q154" s="130"/>
      <c r="R154" s="131"/>
      <c r="S154" s="130"/>
      <c r="U154" s="127"/>
      <c r="V154" s="127"/>
      <c r="W154" s="127"/>
      <c r="X154" s="127"/>
      <c r="Y154" s="127"/>
      <c r="Z154" s="127"/>
    </row>
    <row r="155" spans="1:28" ht="19.5">
      <c r="A155" s="139">
        <v>16</v>
      </c>
      <c r="B155" s="122" t="s">
        <v>77</v>
      </c>
      <c r="C155" s="103" t="s">
        <v>182</v>
      </c>
      <c r="D155" s="129">
        <v>0</v>
      </c>
      <c r="E155" s="130">
        <v>1</v>
      </c>
      <c r="F155" s="130">
        <v>5</v>
      </c>
      <c r="G155" s="130">
        <f>SUM(E155:F155)</f>
        <v>6</v>
      </c>
      <c r="H155" s="130">
        <v>2</v>
      </c>
      <c r="I155" s="130">
        <v>3</v>
      </c>
      <c r="J155" s="130">
        <v>2</v>
      </c>
      <c r="K155" s="130">
        <v>5</v>
      </c>
      <c r="L155" s="130">
        <v>6</v>
      </c>
      <c r="M155" s="130">
        <v>5</v>
      </c>
      <c r="N155" s="130">
        <f>SUM(H155:M155)</f>
        <v>23</v>
      </c>
      <c r="O155" s="130">
        <v>0</v>
      </c>
      <c r="P155" s="130">
        <v>0</v>
      </c>
      <c r="Q155" s="130">
        <v>0</v>
      </c>
      <c r="R155" s="130">
        <f>SUM(O155:Q155)</f>
        <v>0</v>
      </c>
      <c r="S155" s="130">
        <f>G155+N155+R155</f>
        <v>29</v>
      </c>
      <c r="U155" s="128"/>
      <c r="V155" s="128"/>
      <c r="W155" s="128"/>
      <c r="X155" s="128"/>
      <c r="Y155" s="128"/>
      <c r="Z155" s="128"/>
    </row>
    <row r="156" spans="1:28" ht="19.5">
      <c r="A156" s="140"/>
      <c r="B156" s="124" t="s">
        <v>78</v>
      </c>
      <c r="C156" s="103" t="s">
        <v>183</v>
      </c>
      <c r="D156" s="129">
        <v>0</v>
      </c>
      <c r="E156" s="130">
        <v>4</v>
      </c>
      <c r="F156" s="130">
        <v>2</v>
      </c>
      <c r="G156" s="130">
        <f>SUM(E156:F156)</f>
        <v>6</v>
      </c>
      <c r="H156" s="130">
        <v>5</v>
      </c>
      <c r="I156" s="130">
        <v>5</v>
      </c>
      <c r="J156" s="130">
        <v>3</v>
      </c>
      <c r="K156" s="130">
        <v>4</v>
      </c>
      <c r="L156" s="130">
        <v>2</v>
      </c>
      <c r="M156" s="130">
        <v>4</v>
      </c>
      <c r="N156" s="130">
        <f>SUM(H156:M156)</f>
        <v>23</v>
      </c>
      <c r="O156" s="130">
        <v>0</v>
      </c>
      <c r="P156" s="130">
        <v>0</v>
      </c>
      <c r="Q156" s="130">
        <v>0</v>
      </c>
      <c r="R156" s="130">
        <f>SUM(O156:Q156)</f>
        <v>0</v>
      </c>
      <c r="S156" s="130">
        <f>G156+N156+R156</f>
        <v>29</v>
      </c>
      <c r="U156" s="128"/>
      <c r="V156" s="128"/>
      <c r="W156" s="128"/>
      <c r="X156" s="128"/>
      <c r="Y156" s="128"/>
      <c r="Z156" s="128"/>
    </row>
    <row r="157" spans="1:28" ht="19.5">
      <c r="A157" s="140"/>
      <c r="B157" s="124"/>
      <c r="C157" s="121" t="s">
        <v>3</v>
      </c>
      <c r="D157" s="129">
        <v>0</v>
      </c>
      <c r="E157" s="131">
        <f>SUM(E155:E156)</f>
        <v>5</v>
      </c>
      <c r="F157" s="131">
        <f t="shared" ref="F157:M157" si="15">SUM(F155:F156)</f>
        <v>7</v>
      </c>
      <c r="G157" s="131">
        <f t="shared" si="15"/>
        <v>12</v>
      </c>
      <c r="H157" s="131">
        <f t="shared" si="15"/>
        <v>7</v>
      </c>
      <c r="I157" s="131">
        <f t="shared" si="15"/>
        <v>8</v>
      </c>
      <c r="J157" s="131">
        <f t="shared" si="15"/>
        <v>5</v>
      </c>
      <c r="K157" s="131">
        <f t="shared" si="15"/>
        <v>9</v>
      </c>
      <c r="L157" s="131">
        <f t="shared" si="15"/>
        <v>8</v>
      </c>
      <c r="M157" s="131">
        <f t="shared" si="15"/>
        <v>9</v>
      </c>
      <c r="N157" s="131">
        <f>SUM(N155:N156)</f>
        <v>46</v>
      </c>
      <c r="O157" s="131">
        <v>0</v>
      </c>
      <c r="P157" s="131">
        <v>0</v>
      </c>
      <c r="Q157" s="131">
        <v>0</v>
      </c>
      <c r="R157" s="131">
        <f>SUM(O157:Q157)</f>
        <v>0</v>
      </c>
      <c r="S157" s="131">
        <f>G157+N157+R157</f>
        <v>58</v>
      </c>
      <c r="U157" s="127"/>
      <c r="V157" s="127"/>
      <c r="W157" s="127"/>
      <c r="X157" s="127"/>
      <c r="Y157" s="127"/>
      <c r="Z157" s="127"/>
    </row>
    <row r="158" spans="1:28" ht="19.5">
      <c r="A158" s="141"/>
      <c r="B158" s="125"/>
      <c r="C158" s="126" t="s">
        <v>4</v>
      </c>
      <c r="D158" s="129">
        <v>0</v>
      </c>
      <c r="E158" s="130">
        <v>1</v>
      </c>
      <c r="F158" s="130">
        <v>1</v>
      </c>
      <c r="G158" s="130">
        <f>SUM(E158:F158)</f>
        <v>2</v>
      </c>
      <c r="H158" s="130">
        <v>1</v>
      </c>
      <c r="I158" s="130">
        <v>1</v>
      </c>
      <c r="J158" s="130">
        <v>1</v>
      </c>
      <c r="K158" s="130">
        <v>1</v>
      </c>
      <c r="L158" s="130">
        <v>1</v>
      </c>
      <c r="M158" s="130">
        <v>1</v>
      </c>
      <c r="N158" s="130">
        <f>SUM(H158:M158)</f>
        <v>6</v>
      </c>
      <c r="O158" s="130">
        <v>0</v>
      </c>
      <c r="P158" s="130">
        <v>0</v>
      </c>
      <c r="Q158" s="130">
        <v>0</v>
      </c>
      <c r="R158" s="130">
        <v>0</v>
      </c>
      <c r="S158" s="130">
        <f>SUM(G158+N158+R158)</f>
        <v>8</v>
      </c>
    </row>
    <row r="159" spans="1:28" ht="19.5" hidden="1">
      <c r="A159" s="139"/>
      <c r="B159" s="122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U159" s="128"/>
      <c r="V159" s="128"/>
      <c r="W159" s="128"/>
      <c r="X159" s="128"/>
      <c r="Y159" s="128"/>
      <c r="Z159" s="128"/>
    </row>
    <row r="160" spans="1:28" ht="19.5" hidden="1">
      <c r="A160" s="140"/>
      <c r="B160" s="124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U160" s="128"/>
      <c r="V160" s="128"/>
      <c r="W160" s="128"/>
      <c r="X160" s="128"/>
      <c r="Y160" s="128"/>
      <c r="Z160" s="128"/>
    </row>
    <row r="161" spans="1:28" ht="19.5" hidden="1">
      <c r="A161" s="140"/>
      <c r="B161" s="124"/>
      <c r="C161" s="121"/>
      <c r="D161" s="103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1:28" ht="19.5" hidden="1">
      <c r="A162" s="141"/>
      <c r="B162" s="125"/>
      <c r="C162" s="126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1:28" ht="19.5">
      <c r="A163" s="139">
        <v>17</v>
      </c>
      <c r="B163" s="122" t="s">
        <v>81</v>
      </c>
      <c r="C163" s="103" t="s">
        <v>182</v>
      </c>
      <c r="D163" s="129">
        <v>0</v>
      </c>
      <c r="E163" s="130">
        <v>7</v>
      </c>
      <c r="F163" s="130">
        <v>10</v>
      </c>
      <c r="G163" s="130">
        <f>SUM(E163:F163)</f>
        <v>17</v>
      </c>
      <c r="H163" s="130">
        <v>6</v>
      </c>
      <c r="I163" s="130">
        <v>11</v>
      </c>
      <c r="J163" s="130">
        <v>1</v>
      </c>
      <c r="K163" s="130">
        <v>7</v>
      </c>
      <c r="L163" s="130">
        <v>4</v>
      </c>
      <c r="M163" s="130">
        <v>2</v>
      </c>
      <c r="N163" s="130">
        <f>SUM(H163:M163)</f>
        <v>31</v>
      </c>
      <c r="O163" s="130">
        <v>0</v>
      </c>
      <c r="P163" s="130">
        <v>0</v>
      </c>
      <c r="Q163" s="130">
        <v>0</v>
      </c>
      <c r="R163" s="130">
        <f>SUM(O163:Q163)</f>
        <v>0</v>
      </c>
      <c r="S163" s="130">
        <f>G163+N163+R163</f>
        <v>48</v>
      </c>
      <c r="U163" s="128"/>
      <c r="V163" s="128"/>
      <c r="W163" s="128"/>
      <c r="X163" s="128"/>
      <c r="Y163" s="128"/>
      <c r="Z163" s="128"/>
      <c r="AA163" s="127"/>
    </row>
    <row r="164" spans="1:28" ht="19.5">
      <c r="A164" s="140"/>
      <c r="B164" s="124" t="s">
        <v>82</v>
      </c>
      <c r="C164" s="103" t="s">
        <v>183</v>
      </c>
      <c r="D164" s="129">
        <v>0</v>
      </c>
      <c r="E164" s="130">
        <v>14</v>
      </c>
      <c r="F164" s="130">
        <v>5</v>
      </c>
      <c r="G164" s="130">
        <f>SUM(E164:F164)</f>
        <v>19</v>
      </c>
      <c r="H164" s="130">
        <v>10</v>
      </c>
      <c r="I164" s="130">
        <v>5</v>
      </c>
      <c r="J164" s="130">
        <v>4</v>
      </c>
      <c r="K164" s="130">
        <v>3</v>
      </c>
      <c r="L164" s="130">
        <v>5</v>
      </c>
      <c r="M164" s="130">
        <v>3</v>
      </c>
      <c r="N164" s="130">
        <f>SUM(H164:M164)</f>
        <v>30</v>
      </c>
      <c r="O164" s="130">
        <v>0</v>
      </c>
      <c r="P164" s="130">
        <v>0</v>
      </c>
      <c r="Q164" s="130">
        <v>0</v>
      </c>
      <c r="R164" s="130">
        <f>SUM(O164:Q164)</f>
        <v>0</v>
      </c>
      <c r="S164" s="130">
        <f>G164+N164+R164</f>
        <v>49</v>
      </c>
      <c r="U164" s="128"/>
      <c r="V164" s="128"/>
      <c r="W164" s="128"/>
      <c r="X164" s="128"/>
      <c r="Y164" s="128"/>
      <c r="Z164" s="128"/>
      <c r="AA164" s="127"/>
    </row>
    <row r="165" spans="1:28" ht="19.5">
      <c r="A165" s="140"/>
      <c r="B165" s="124"/>
      <c r="C165" s="121" t="s">
        <v>3</v>
      </c>
      <c r="D165" s="129">
        <v>0</v>
      </c>
      <c r="E165" s="136">
        <f>SUM(E163:E164)</f>
        <v>21</v>
      </c>
      <c r="F165" s="136">
        <f t="shared" ref="F165:R165" si="16">SUM(F163:F164)</f>
        <v>15</v>
      </c>
      <c r="G165" s="136">
        <f t="shared" si="16"/>
        <v>36</v>
      </c>
      <c r="H165" s="136">
        <f t="shared" si="16"/>
        <v>16</v>
      </c>
      <c r="I165" s="136">
        <f t="shared" si="16"/>
        <v>16</v>
      </c>
      <c r="J165" s="136">
        <f t="shared" si="16"/>
        <v>5</v>
      </c>
      <c r="K165" s="136">
        <f t="shared" si="16"/>
        <v>10</v>
      </c>
      <c r="L165" s="136">
        <f t="shared" si="16"/>
        <v>9</v>
      </c>
      <c r="M165" s="136">
        <f t="shared" si="16"/>
        <v>5</v>
      </c>
      <c r="N165" s="136">
        <f t="shared" si="16"/>
        <v>61</v>
      </c>
      <c r="O165" s="136">
        <f t="shared" si="16"/>
        <v>0</v>
      </c>
      <c r="P165" s="136">
        <f t="shared" si="16"/>
        <v>0</v>
      </c>
      <c r="Q165" s="136">
        <f t="shared" si="16"/>
        <v>0</v>
      </c>
      <c r="R165" s="136">
        <f t="shared" si="16"/>
        <v>0</v>
      </c>
      <c r="S165" s="131">
        <f>G165+N165+R165</f>
        <v>97</v>
      </c>
      <c r="U165" s="127"/>
      <c r="V165" s="127"/>
      <c r="W165" s="127"/>
      <c r="X165" s="127"/>
      <c r="Y165" s="127"/>
      <c r="Z165" s="127"/>
      <c r="AA165" s="127"/>
    </row>
    <row r="166" spans="1:28" ht="19.5">
      <c r="A166" s="141"/>
      <c r="B166" s="125"/>
      <c r="C166" s="103" t="s">
        <v>4</v>
      </c>
      <c r="D166" s="129">
        <v>0</v>
      </c>
      <c r="E166" s="130">
        <v>1</v>
      </c>
      <c r="F166" s="130">
        <v>1</v>
      </c>
      <c r="G166" s="130">
        <f>SUM(E166:F166)</f>
        <v>2</v>
      </c>
      <c r="H166" s="130">
        <v>1</v>
      </c>
      <c r="I166" s="130">
        <v>1</v>
      </c>
      <c r="J166" s="130">
        <v>1</v>
      </c>
      <c r="K166" s="130">
        <v>1</v>
      </c>
      <c r="L166" s="130">
        <v>1</v>
      </c>
      <c r="M166" s="130">
        <v>1</v>
      </c>
      <c r="N166" s="130">
        <f>SUM(H166:M166)</f>
        <v>6</v>
      </c>
      <c r="O166" s="130">
        <v>0</v>
      </c>
      <c r="P166" s="130">
        <v>0</v>
      </c>
      <c r="Q166" s="130">
        <v>0</v>
      </c>
      <c r="R166" s="130">
        <v>0</v>
      </c>
      <c r="S166" s="130">
        <f>SUM(G166+N166+R166)</f>
        <v>8</v>
      </c>
      <c r="U166" s="127"/>
      <c r="V166" s="127"/>
      <c r="W166" s="127"/>
      <c r="X166" s="127"/>
      <c r="Y166" s="127"/>
      <c r="Z166" s="127"/>
      <c r="AA166" s="127"/>
      <c r="AB166" s="127"/>
    </row>
    <row r="167" spans="1:28" ht="19.5" hidden="1">
      <c r="A167" s="139"/>
      <c r="B167" s="122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U167" s="128"/>
      <c r="V167" s="128"/>
      <c r="W167" s="128"/>
      <c r="X167" s="128"/>
      <c r="Y167" s="128"/>
      <c r="Z167" s="128"/>
      <c r="AA167" s="127"/>
      <c r="AB167" s="127"/>
    </row>
    <row r="168" spans="1:28" ht="19.5" hidden="1">
      <c r="A168" s="140"/>
      <c r="B168" s="124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U168" s="128"/>
      <c r="V168" s="128"/>
      <c r="W168" s="128"/>
      <c r="X168" s="128"/>
      <c r="Y168" s="128"/>
      <c r="Z168" s="128"/>
      <c r="AA168" s="127"/>
      <c r="AB168" s="127"/>
    </row>
    <row r="169" spans="1:28" ht="19.5" hidden="1">
      <c r="A169" s="140"/>
      <c r="B169" s="124"/>
      <c r="C169" s="121"/>
      <c r="D169" s="103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U169" s="127"/>
      <c r="V169" s="127"/>
      <c r="W169" s="127"/>
      <c r="X169" s="127"/>
      <c r="Y169" s="127"/>
      <c r="Z169" s="127"/>
      <c r="AA169" s="127"/>
      <c r="AB169" s="127"/>
    </row>
    <row r="170" spans="1:28" ht="19.5" hidden="1">
      <c r="A170" s="141"/>
      <c r="B170" s="125"/>
      <c r="C170" s="126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U170" s="127"/>
      <c r="V170" s="127"/>
      <c r="W170" s="127"/>
      <c r="X170" s="127"/>
      <c r="Y170" s="127"/>
      <c r="Z170" s="127"/>
      <c r="AA170" s="127"/>
    </row>
    <row r="171" spans="1:28" ht="19.5" hidden="1">
      <c r="A171" s="139"/>
      <c r="B171" s="122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U171" s="128"/>
      <c r="V171" s="128"/>
      <c r="W171" s="128"/>
      <c r="X171" s="128"/>
      <c r="Y171" s="128"/>
      <c r="Z171" s="128"/>
      <c r="AA171" s="127"/>
    </row>
    <row r="172" spans="1:28" ht="19.5" hidden="1">
      <c r="A172" s="140"/>
      <c r="B172" s="124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U172" s="128"/>
      <c r="V172" s="128"/>
      <c r="W172" s="128"/>
      <c r="X172" s="128"/>
      <c r="Y172" s="128"/>
      <c r="Z172" s="128"/>
      <c r="AA172" s="127"/>
    </row>
    <row r="173" spans="1:28" ht="19.5" hidden="1">
      <c r="A173" s="140"/>
      <c r="B173" s="124"/>
      <c r="C173" s="121"/>
      <c r="D173" s="103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U173" s="127"/>
      <c r="V173" s="127"/>
      <c r="W173" s="127"/>
      <c r="X173" s="127"/>
      <c r="Y173" s="127"/>
      <c r="Z173" s="127"/>
      <c r="AA173" s="127"/>
    </row>
    <row r="174" spans="1:28" ht="19.5" hidden="1">
      <c r="A174" s="141"/>
      <c r="B174" s="125"/>
      <c r="C174" s="126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U174" s="127"/>
      <c r="V174" s="127"/>
      <c r="W174" s="127"/>
      <c r="X174" s="127"/>
      <c r="Y174" s="127"/>
      <c r="Z174" s="127"/>
      <c r="AA174" s="127"/>
      <c r="AB174" s="127"/>
    </row>
    <row r="175" spans="1:28" ht="19.5" hidden="1">
      <c r="A175" s="139"/>
      <c r="B175" s="122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U175" s="128"/>
      <c r="V175" s="128"/>
      <c r="W175" s="128"/>
      <c r="X175" s="128"/>
      <c r="Y175" s="128"/>
      <c r="Z175" s="128"/>
      <c r="AA175" s="127"/>
      <c r="AB175" s="127"/>
    </row>
    <row r="176" spans="1:28" ht="19.5" hidden="1">
      <c r="A176" s="140"/>
      <c r="B176" s="124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U176" s="128"/>
      <c r="V176" s="128"/>
      <c r="W176" s="128"/>
      <c r="X176" s="128"/>
      <c r="Y176" s="128"/>
      <c r="Z176" s="128"/>
      <c r="AA176" s="127"/>
      <c r="AB176" s="127"/>
    </row>
    <row r="177" spans="1:28" ht="19.5" hidden="1">
      <c r="A177" s="140"/>
      <c r="B177" s="124"/>
      <c r="C177" s="121"/>
      <c r="D177" s="103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U177" s="127"/>
      <c r="V177" s="127"/>
      <c r="W177" s="127"/>
      <c r="X177" s="127"/>
      <c r="Y177" s="127"/>
      <c r="Z177" s="127"/>
      <c r="AA177" s="127"/>
      <c r="AB177" s="127"/>
    </row>
    <row r="178" spans="1:28" ht="19.5" hidden="1">
      <c r="A178" s="141"/>
      <c r="B178" s="125"/>
      <c r="C178" s="126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U178" s="127"/>
      <c r="V178" s="127"/>
      <c r="W178" s="127"/>
      <c r="X178" s="127"/>
      <c r="Y178" s="127"/>
      <c r="Z178" s="127"/>
      <c r="AA178" s="127"/>
      <c r="AB178" s="127"/>
    </row>
    <row r="179" spans="1:28" ht="19.5" hidden="1">
      <c r="A179" s="139"/>
      <c r="B179" s="122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U179" s="128"/>
      <c r="V179" s="128"/>
      <c r="W179" s="128"/>
      <c r="X179" s="128"/>
      <c r="Y179" s="128"/>
      <c r="Z179" s="128"/>
      <c r="AA179" s="127"/>
      <c r="AB179" s="127"/>
    </row>
    <row r="180" spans="1:28" ht="19.5" hidden="1">
      <c r="A180" s="140"/>
      <c r="B180" s="124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U180" s="128"/>
      <c r="V180" s="128"/>
      <c r="W180" s="128"/>
      <c r="X180" s="128"/>
      <c r="Y180" s="128"/>
      <c r="Z180" s="128"/>
      <c r="AA180" s="127"/>
      <c r="AB180" s="127"/>
    </row>
    <row r="181" spans="1:28" ht="19.5" hidden="1">
      <c r="A181" s="140"/>
      <c r="B181" s="124"/>
      <c r="C181" s="121"/>
      <c r="D181" s="103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U181" s="127"/>
      <c r="V181" s="127"/>
      <c r="W181" s="127"/>
      <c r="X181" s="127"/>
      <c r="Y181" s="127"/>
      <c r="Z181" s="127"/>
      <c r="AA181" s="127"/>
      <c r="AB181" s="127"/>
    </row>
    <row r="182" spans="1:28" ht="19.5" hidden="1">
      <c r="A182" s="141"/>
      <c r="B182" s="125"/>
      <c r="C182" s="126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U182" s="127"/>
      <c r="V182" s="127"/>
      <c r="W182" s="127"/>
      <c r="X182" s="127"/>
      <c r="Y182" s="127"/>
      <c r="Z182" s="127"/>
      <c r="AA182" s="127"/>
      <c r="AB182" s="127"/>
    </row>
    <row r="183" spans="1:28" ht="19.5" hidden="1">
      <c r="A183" s="139"/>
      <c r="B183" s="122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U183" s="128"/>
      <c r="V183" s="128"/>
      <c r="W183" s="128"/>
      <c r="X183" s="128"/>
      <c r="Y183" s="128"/>
      <c r="Z183" s="128"/>
      <c r="AA183" s="127"/>
      <c r="AB183" s="127"/>
    </row>
    <row r="184" spans="1:28" ht="19.5" hidden="1">
      <c r="A184" s="140"/>
      <c r="B184" s="124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U184" s="128"/>
      <c r="V184" s="128"/>
      <c r="W184" s="128"/>
      <c r="X184" s="128"/>
      <c r="Y184" s="128"/>
      <c r="Z184" s="128"/>
      <c r="AA184" s="127"/>
      <c r="AB184" s="127"/>
    </row>
    <row r="185" spans="1:28" ht="19.5" hidden="1">
      <c r="A185" s="140"/>
      <c r="B185" s="124"/>
      <c r="C185" s="121"/>
      <c r="D185" s="103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U185" s="127"/>
      <c r="V185" s="127"/>
      <c r="W185" s="127"/>
      <c r="X185" s="127"/>
      <c r="Y185" s="127"/>
      <c r="Z185" s="127"/>
      <c r="AA185" s="127"/>
      <c r="AB185" s="127"/>
    </row>
    <row r="186" spans="1:28" ht="19.5" hidden="1">
      <c r="A186" s="141"/>
      <c r="B186" s="125"/>
      <c r="C186" s="126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U186" s="127"/>
      <c r="V186" s="127"/>
      <c r="W186" s="127"/>
      <c r="X186" s="127"/>
      <c r="Y186" s="127"/>
      <c r="Z186" s="127"/>
      <c r="AA186" s="127"/>
      <c r="AB186" s="127"/>
    </row>
    <row r="187" spans="1:28" ht="19.5" hidden="1">
      <c r="A187" s="139"/>
      <c r="B187" s="122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U187" s="128"/>
      <c r="V187" s="128"/>
      <c r="W187" s="128"/>
      <c r="X187" s="128"/>
      <c r="Y187" s="128"/>
      <c r="Z187" s="128"/>
      <c r="AA187" s="127"/>
      <c r="AB187" s="127"/>
    </row>
    <row r="188" spans="1:28" ht="19.5" hidden="1">
      <c r="A188" s="140"/>
      <c r="B188" s="124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U188" s="128"/>
      <c r="V188" s="128"/>
      <c r="W188" s="128"/>
      <c r="X188" s="128"/>
      <c r="Y188" s="128"/>
      <c r="Z188" s="128"/>
      <c r="AA188" s="127"/>
      <c r="AB188" s="127"/>
    </row>
    <row r="189" spans="1:28" ht="19.5" hidden="1">
      <c r="A189" s="140"/>
      <c r="B189" s="124"/>
      <c r="C189" s="121"/>
      <c r="D189" s="103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4"/>
      <c r="S189" s="105"/>
      <c r="U189" s="127"/>
      <c r="V189" s="127"/>
      <c r="W189" s="127"/>
      <c r="X189" s="127"/>
      <c r="Y189" s="127"/>
      <c r="Z189" s="127"/>
      <c r="AA189" s="127"/>
      <c r="AB189" s="127"/>
    </row>
    <row r="190" spans="1:28" ht="19.5" hidden="1">
      <c r="A190" s="141"/>
      <c r="B190" s="125"/>
      <c r="C190" s="126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U190" s="127"/>
      <c r="V190" s="127"/>
      <c r="W190" s="127"/>
      <c r="X190" s="127"/>
      <c r="Y190" s="127"/>
      <c r="Z190" s="127"/>
      <c r="AA190" s="127"/>
    </row>
    <row r="191" spans="1:28" ht="19.5">
      <c r="A191" s="139">
        <v>18</v>
      </c>
      <c r="B191" s="122" t="s">
        <v>95</v>
      </c>
      <c r="C191" s="103" t="s">
        <v>182</v>
      </c>
      <c r="D191" s="129">
        <v>0</v>
      </c>
      <c r="E191" s="130">
        <v>8</v>
      </c>
      <c r="F191" s="130">
        <v>7</v>
      </c>
      <c r="G191" s="131">
        <f>SUM(E191:F191)</f>
        <v>15</v>
      </c>
      <c r="H191" s="130">
        <v>10</v>
      </c>
      <c r="I191" s="130">
        <v>3</v>
      </c>
      <c r="J191" s="130">
        <v>3</v>
      </c>
      <c r="K191" s="130">
        <v>2</v>
      </c>
      <c r="L191" s="130">
        <v>4</v>
      </c>
      <c r="M191" s="130">
        <v>6</v>
      </c>
      <c r="N191" s="131">
        <f>SUM(H191:M191)</f>
        <v>28</v>
      </c>
      <c r="O191" s="130">
        <v>0</v>
      </c>
      <c r="P191" s="130">
        <v>0</v>
      </c>
      <c r="Q191" s="130">
        <v>0</v>
      </c>
      <c r="R191" s="131">
        <f>SUM(O191:Q191)</f>
        <v>0</v>
      </c>
      <c r="S191" s="130">
        <f>G191+N191+R191</f>
        <v>43</v>
      </c>
      <c r="U191" s="128"/>
      <c r="V191" s="128"/>
      <c r="W191" s="128"/>
      <c r="X191" s="128"/>
      <c r="Y191" s="128"/>
      <c r="Z191" s="128"/>
      <c r="AA191" s="127"/>
    </row>
    <row r="192" spans="1:28" ht="19.5">
      <c r="A192" s="140"/>
      <c r="B192" s="124" t="s">
        <v>96</v>
      </c>
      <c r="C192" s="103" t="s">
        <v>183</v>
      </c>
      <c r="D192" s="129">
        <v>0</v>
      </c>
      <c r="E192" s="130">
        <v>5</v>
      </c>
      <c r="F192" s="130">
        <v>4</v>
      </c>
      <c r="G192" s="131">
        <f>SUM(E192:F192)</f>
        <v>9</v>
      </c>
      <c r="H192" s="130">
        <v>6</v>
      </c>
      <c r="I192" s="130">
        <v>5</v>
      </c>
      <c r="J192" s="130">
        <v>2</v>
      </c>
      <c r="K192" s="130">
        <v>7</v>
      </c>
      <c r="L192" s="130">
        <v>5</v>
      </c>
      <c r="M192" s="130">
        <v>3</v>
      </c>
      <c r="N192" s="131">
        <f>SUM(H192:M192)</f>
        <v>28</v>
      </c>
      <c r="O192" s="130">
        <v>0</v>
      </c>
      <c r="P192" s="130">
        <v>0</v>
      </c>
      <c r="Q192" s="130">
        <v>0</v>
      </c>
      <c r="R192" s="131">
        <f>SUM(O192:Q192)</f>
        <v>0</v>
      </c>
      <c r="S192" s="130">
        <f>G192+N192+R192</f>
        <v>37</v>
      </c>
      <c r="U192" s="128"/>
      <c r="V192" s="128"/>
      <c r="W192" s="128"/>
      <c r="X192" s="128"/>
      <c r="Y192" s="128"/>
      <c r="Z192" s="128"/>
      <c r="AA192" s="127"/>
    </row>
    <row r="193" spans="1:28" ht="19.5">
      <c r="A193" s="140"/>
      <c r="B193" s="124"/>
      <c r="C193" s="121" t="s">
        <v>3</v>
      </c>
      <c r="D193" s="129">
        <v>0</v>
      </c>
      <c r="E193" s="131">
        <f>SUM(E191:E192)</f>
        <v>13</v>
      </c>
      <c r="F193" s="131">
        <f t="shared" ref="F193:R193" si="17">SUM(F191:F192)</f>
        <v>11</v>
      </c>
      <c r="G193" s="131">
        <f t="shared" si="17"/>
        <v>24</v>
      </c>
      <c r="H193" s="131">
        <f t="shared" si="17"/>
        <v>16</v>
      </c>
      <c r="I193" s="131">
        <f t="shared" si="17"/>
        <v>8</v>
      </c>
      <c r="J193" s="131">
        <f t="shared" si="17"/>
        <v>5</v>
      </c>
      <c r="K193" s="131">
        <f t="shared" si="17"/>
        <v>9</v>
      </c>
      <c r="L193" s="131">
        <f t="shared" si="17"/>
        <v>9</v>
      </c>
      <c r="M193" s="131">
        <f t="shared" si="17"/>
        <v>9</v>
      </c>
      <c r="N193" s="131">
        <f t="shared" si="17"/>
        <v>56</v>
      </c>
      <c r="O193" s="131">
        <f t="shared" si="17"/>
        <v>0</v>
      </c>
      <c r="P193" s="131">
        <f t="shared" si="17"/>
        <v>0</v>
      </c>
      <c r="Q193" s="131">
        <f t="shared" si="17"/>
        <v>0</v>
      </c>
      <c r="R193" s="131">
        <f t="shared" si="17"/>
        <v>0</v>
      </c>
      <c r="S193" s="131">
        <f>G193+N193+R193</f>
        <v>80</v>
      </c>
      <c r="U193" s="127"/>
      <c r="V193" s="127"/>
      <c r="W193" s="127"/>
      <c r="X193" s="127"/>
      <c r="Y193" s="127"/>
      <c r="Z193" s="127"/>
      <c r="AA193" s="127"/>
    </row>
    <row r="194" spans="1:28" ht="19.5">
      <c r="A194" s="141"/>
      <c r="B194" s="125"/>
      <c r="C194" s="126" t="s">
        <v>4</v>
      </c>
      <c r="D194" s="129">
        <v>0</v>
      </c>
      <c r="E194" s="130">
        <v>1</v>
      </c>
      <c r="F194" s="130">
        <v>0</v>
      </c>
      <c r="G194" s="131">
        <f>SUM(E194:F194)</f>
        <v>1</v>
      </c>
      <c r="H194" s="130">
        <v>1</v>
      </c>
      <c r="I194" s="130">
        <v>1</v>
      </c>
      <c r="J194" s="130">
        <v>1</v>
      </c>
      <c r="K194" s="130">
        <v>1</v>
      </c>
      <c r="L194" s="130">
        <v>1</v>
      </c>
      <c r="M194" s="130">
        <v>1</v>
      </c>
      <c r="N194" s="131">
        <f>SUM(H194:M194)</f>
        <v>6</v>
      </c>
      <c r="O194" s="130">
        <v>0</v>
      </c>
      <c r="P194" s="130">
        <v>0</v>
      </c>
      <c r="Q194" s="130">
        <v>0</v>
      </c>
      <c r="R194" s="131">
        <v>0</v>
      </c>
      <c r="S194" s="130">
        <f>SUM(G194+N194+R194)</f>
        <v>7</v>
      </c>
      <c r="U194" s="127"/>
      <c r="V194" s="127"/>
      <c r="W194" s="127"/>
      <c r="X194" s="127"/>
      <c r="Y194" s="127"/>
      <c r="Z194" s="127"/>
      <c r="AA194" s="127"/>
    </row>
    <row r="195" spans="1:28" ht="19.5">
      <c r="A195" s="139">
        <v>19</v>
      </c>
      <c r="B195" s="122" t="s">
        <v>97</v>
      </c>
      <c r="C195" s="103" t="s">
        <v>182</v>
      </c>
      <c r="D195" s="129">
        <v>0</v>
      </c>
      <c r="E195" s="130">
        <v>9</v>
      </c>
      <c r="F195" s="130">
        <v>10</v>
      </c>
      <c r="G195" s="130">
        <f>SUM(E195:F195)</f>
        <v>19</v>
      </c>
      <c r="H195" s="130">
        <v>6</v>
      </c>
      <c r="I195" s="130">
        <v>4</v>
      </c>
      <c r="J195" s="130">
        <v>4</v>
      </c>
      <c r="K195" s="130">
        <v>5</v>
      </c>
      <c r="L195" s="130">
        <v>9</v>
      </c>
      <c r="M195" s="130">
        <v>7</v>
      </c>
      <c r="N195" s="130">
        <f>SUM(H195:M195)</f>
        <v>35</v>
      </c>
      <c r="O195" s="130">
        <v>0</v>
      </c>
      <c r="P195" s="130">
        <v>0</v>
      </c>
      <c r="Q195" s="130">
        <v>0</v>
      </c>
      <c r="R195" s="130">
        <f>SUM(O195:Q195)</f>
        <v>0</v>
      </c>
      <c r="S195" s="130">
        <f>G195+N195+R195</f>
        <v>54</v>
      </c>
      <c r="U195" s="128"/>
      <c r="V195" s="128"/>
      <c r="W195" s="128"/>
      <c r="X195" s="128"/>
      <c r="Y195" s="128"/>
      <c r="Z195" s="128"/>
      <c r="AA195" s="127"/>
    </row>
    <row r="196" spans="1:28" ht="19.5">
      <c r="A196" s="140"/>
      <c r="B196" s="124" t="s">
        <v>98</v>
      </c>
      <c r="C196" s="103" t="s">
        <v>183</v>
      </c>
      <c r="D196" s="129">
        <v>0</v>
      </c>
      <c r="E196" s="130">
        <v>5</v>
      </c>
      <c r="F196" s="130">
        <v>4</v>
      </c>
      <c r="G196" s="130">
        <f>SUM(E196:F196)</f>
        <v>9</v>
      </c>
      <c r="H196" s="130">
        <v>5</v>
      </c>
      <c r="I196" s="130">
        <v>4</v>
      </c>
      <c r="J196" s="130">
        <v>7</v>
      </c>
      <c r="K196" s="130">
        <v>0</v>
      </c>
      <c r="L196" s="130">
        <v>4</v>
      </c>
      <c r="M196" s="130">
        <v>2</v>
      </c>
      <c r="N196" s="130">
        <f>SUM(H196:M196)</f>
        <v>22</v>
      </c>
      <c r="O196" s="130">
        <v>0</v>
      </c>
      <c r="P196" s="130">
        <v>0</v>
      </c>
      <c r="Q196" s="130">
        <v>0</v>
      </c>
      <c r="R196" s="130">
        <f>SUM(O196:Q196)</f>
        <v>0</v>
      </c>
      <c r="S196" s="130">
        <f>G196+N196+R196</f>
        <v>31</v>
      </c>
      <c r="U196" s="128"/>
      <c r="V196" s="128"/>
      <c r="W196" s="128"/>
      <c r="X196" s="128"/>
      <c r="Y196" s="128"/>
      <c r="Z196" s="128"/>
      <c r="AA196" s="127"/>
    </row>
    <row r="197" spans="1:28" ht="19.5">
      <c r="A197" s="140"/>
      <c r="B197" s="124"/>
      <c r="C197" s="121" t="s">
        <v>3</v>
      </c>
      <c r="D197" s="129">
        <v>0</v>
      </c>
      <c r="E197" s="131">
        <f>SUM(E195:E196)</f>
        <v>14</v>
      </c>
      <c r="F197" s="131">
        <f t="shared" ref="F197:R197" si="18">SUM(F195:F196)</f>
        <v>14</v>
      </c>
      <c r="G197" s="131">
        <f t="shared" si="18"/>
        <v>28</v>
      </c>
      <c r="H197" s="131">
        <f t="shared" si="18"/>
        <v>11</v>
      </c>
      <c r="I197" s="131">
        <f t="shared" si="18"/>
        <v>8</v>
      </c>
      <c r="J197" s="131">
        <f t="shared" si="18"/>
        <v>11</v>
      </c>
      <c r="K197" s="131">
        <f t="shared" si="18"/>
        <v>5</v>
      </c>
      <c r="L197" s="131">
        <f t="shared" si="18"/>
        <v>13</v>
      </c>
      <c r="M197" s="131">
        <f t="shared" si="18"/>
        <v>9</v>
      </c>
      <c r="N197" s="131">
        <f t="shared" si="18"/>
        <v>57</v>
      </c>
      <c r="O197" s="131">
        <f t="shared" si="18"/>
        <v>0</v>
      </c>
      <c r="P197" s="131">
        <f t="shared" si="18"/>
        <v>0</v>
      </c>
      <c r="Q197" s="131">
        <f t="shared" si="18"/>
        <v>0</v>
      </c>
      <c r="R197" s="131">
        <f t="shared" si="18"/>
        <v>0</v>
      </c>
      <c r="S197" s="131">
        <f>G197+N197+R197</f>
        <v>85</v>
      </c>
      <c r="U197" s="127"/>
      <c r="V197" s="127"/>
      <c r="W197" s="127"/>
      <c r="X197" s="127"/>
      <c r="Y197" s="127"/>
      <c r="Z197" s="127"/>
      <c r="AA197" s="127"/>
    </row>
    <row r="198" spans="1:28" ht="19.5">
      <c r="A198" s="141"/>
      <c r="B198" s="125"/>
      <c r="C198" s="126" t="s">
        <v>4</v>
      </c>
      <c r="D198" s="129">
        <v>0</v>
      </c>
      <c r="E198" s="130">
        <v>1</v>
      </c>
      <c r="F198" s="130">
        <v>1</v>
      </c>
      <c r="G198" s="130">
        <f>SUM(E198:F198)</f>
        <v>2</v>
      </c>
      <c r="H198" s="130">
        <v>1</v>
      </c>
      <c r="I198" s="130">
        <v>1</v>
      </c>
      <c r="J198" s="130">
        <v>1</v>
      </c>
      <c r="K198" s="130">
        <v>1</v>
      </c>
      <c r="L198" s="130">
        <v>1</v>
      </c>
      <c r="M198" s="130">
        <v>1</v>
      </c>
      <c r="N198" s="130">
        <f>SUM(H198:M198)</f>
        <v>6</v>
      </c>
      <c r="O198" s="130">
        <v>0</v>
      </c>
      <c r="P198" s="130">
        <v>0</v>
      </c>
      <c r="Q198" s="130">
        <v>0</v>
      </c>
      <c r="R198" s="130">
        <v>0</v>
      </c>
      <c r="S198" s="130">
        <f>SUM(G198+N198+R198)</f>
        <v>8</v>
      </c>
      <c r="U198" s="127"/>
      <c r="V198" s="127"/>
      <c r="W198" s="127"/>
      <c r="X198" s="127"/>
      <c r="Y198" s="127"/>
      <c r="Z198" s="127"/>
      <c r="AA198" s="127"/>
      <c r="AB198" s="127"/>
    </row>
    <row r="199" spans="1:28" ht="19.5" hidden="1">
      <c r="A199" s="139"/>
      <c r="B199" s="122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U199" s="128"/>
      <c r="V199" s="128"/>
      <c r="W199" s="128"/>
      <c r="X199" s="128"/>
      <c r="Y199" s="128"/>
      <c r="Z199" s="128"/>
      <c r="AA199" s="127"/>
      <c r="AB199" s="127"/>
    </row>
    <row r="200" spans="1:28" ht="19.5" hidden="1">
      <c r="A200" s="140"/>
      <c r="B200" s="124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U200" s="128"/>
      <c r="V200" s="128"/>
      <c r="W200" s="128"/>
      <c r="X200" s="128"/>
      <c r="Y200" s="128"/>
      <c r="Z200" s="128"/>
      <c r="AA200" s="127"/>
      <c r="AB200" s="127"/>
    </row>
    <row r="201" spans="1:28" ht="19.5" hidden="1">
      <c r="A201" s="140"/>
      <c r="B201" s="124"/>
      <c r="C201" s="121"/>
      <c r="D201" s="103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U201" s="127"/>
      <c r="V201" s="127"/>
      <c r="W201" s="127"/>
      <c r="X201" s="127"/>
      <c r="Y201" s="127"/>
      <c r="Z201" s="127"/>
      <c r="AA201" s="127"/>
      <c r="AB201" s="127"/>
    </row>
    <row r="202" spans="1:28" ht="19.5" hidden="1">
      <c r="A202" s="141"/>
      <c r="B202" s="125"/>
      <c r="C202" s="126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U202" s="127"/>
      <c r="V202" s="127"/>
      <c r="W202" s="127"/>
      <c r="X202" s="127"/>
      <c r="Y202" s="127"/>
      <c r="Z202" s="127"/>
      <c r="AA202" s="127"/>
    </row>
    <row r="203" spans="1:28" ht="19.5" hidden="1">
      <c r="A203" s="139"/>
      <c r="B203" s="122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U203" s="128"/>
      <c r="V203" s="128"/>
      <c r="W203" s="128"/>
      <c r="X203" s="128"/>
      <c r="Y203" s="128"/>
      <c r="Z203" s="128"/>
      <c r="AA203" s="127"/>
    </row>
    <row r="204" spans="1:28" ht="19.5" hidden="1">
      <c r="A204" s="140"/>
      <c r="B204" s="124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U204" s="128"/>
      <c r="V204" s="128"/>
      <c r="W204" s="128"/>
      <c r="X204" s="128"/>
      <c r="Y204" s="128"/>
      <c r="Z204" s="128"/>
      <c r="AA204" s="127"/>
    </row>
    <row r="205" spans="1:28" ht="19.5" hidden="1">
      <c r="A205" s="140"/>
      <c r="B205" s="124"/>
      <c r="C205" s="121"/>
      <c r="D205" s="103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U205" s="127"/>
      <c r="V205" s="127"/>
      <c r="W205" s="127"/>
      <c r="X205" s="127"/>
      <c r="Y205" s="127"/>
      <c r="Z205" s="127"/>
      <c r="AA205" s="127"/>
    </row>
    <row r="206" spans="1:28" ht="19.5" hidden="1">
      <c r="A206" s="141"/>
      <c r="B206" s="125"/>
      <c r="C206" s="126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U206" s="127"/>
      <c r="V206" s="127"/>
      <c r="W206" s="127"/>
      <c r="X206" s="127"/>
      <c r="Y206" s="127"/>
      <c r="Z206" s="127"/>
      <c r="AA206" s="127"/>
    </row>
    <row r="207" spans="1:28" ht="19.5" hidden="1">
      <c r="A207" s="139"/>
      <c r="B207" s="122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U207" s="128"/>
      <c r="V207" s="128"/>
      <c r="W207" s="128"/>
      <c r="X207" s="128"/>
      <c r="Y207" s="128"/>
      <c r="Z207" s="128"/>
      <c r="AA207" s="127"/>
    </row>
    <row r="208" spans="1:28" ht="19.5" hidden="1">
      <c r="A208" s="140"/>
      <c r="B208" s="124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U208" s="128"/>
      <c r="V208" s="128"/>
      <c r="W208" s="128"/>
      <c r="X208" s="128"/>
      <c r="Y208" s="128"/>
      <c r="Z208" s="128"/>
      <c r="AA208" s="127"/>
    </row>
    <row r="209" spans="1:27" ht="19.5" hidden="1">
      <c r="A209" s="140"/>
      <c r="B209" s="124"/>
      <c r="C209" s="121"/>
      <c r="D209" s="103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U209" s="127"/>
      <c r="V209" s="127"/>
      <c r="W209" s="127"/>
      <c r="X209" s="127"/>
      <c r="Y209" s="127"/>
      <c r="Z209" s="127"/>
      <c r="AA209" s="127"/>
    </row>
    <row r="210" spans="1:27" ht="19.5" hidden="1">
      <c r="A210" s="141"/>
      <c r="B210" s="125"/>
      <c r="C210" s="126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1:27" ht="19.5" hidden="1">
      <c r="A211" s="139"/>
      <c r="B211" s="122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U211" s="128"/>
      <c r="V211" s="128"/>
      <c r="W211" s="128"/>
      <c r="X211" s="128"/>
      <c r="Y211" s="128"/>
      <c r="Z211" s="128"/>
      <c r="AA211" s="127"/>
    </row>
    <row r="212" spans="1:27" ht="19.5" hidden="1">
      <c r="A212" s="140"/>
      <c r="B212" s="124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U212" s="128"/>
      <c r="V212" s="128"/>
      <c r="W212" s="128"/>
      <c r="X212" s="128"/>
      <c r="Y212" s="128"/>
      <c r="Z212" s="128"/>
      <c r="AA212" s="127"/>
    </row>
    <row r="213" spans="1:27" ht="19.5" hidden="1">
      <c r="A213" s="140"/>
      <c r="B213" s="124"/>
      <c r="C213" s="121"/>
      <c r="D213" s="103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U213" s="127"/>
      <c r="V213" s="127"/>
      <c r="W213" s="127"/>
      <c r="X213" s="127"/>
      <c r="Y213" s="127"/>
      <c r="Z213" s="127"/>
      <c r="AA213" s="127"/>
    </row>
    <row r="214" spans="1:27" ht="19.5" hidden="1">
      <c r="A214" s="141"/>
      <c r="B214" s="125"/>
      <c r="C214" s="126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U214" s="127"/>
      <c r="V214" s="127"/>
      <c r="W214" s="127"/>
      <c r="X214" s="127"/>
      <c r="Y214" s="127"/>
      <c r="Z214" s="127"/>
      <c r="AA214" s="127"/>
    </row>
    <row r="215" spans="1:27" ht="19.5" hidden="1">
      <c r="A215" s="139"/>
      <c r="B215" s="122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U215" s="128"/>
      <c r="V215" s="128"/>
      <c r="W215" s="128"/>
      <c r="X215" s="128"/>
      <c r="Y215" s="128"/>
      <c r="Z215" s="128"/>
      <c r="AA215" s="128"/>
    </row>
    <row r="216" spans="1:27" ht="19.5" hidden="1">
      <c r="A216" s="140"/>
      <c r="B216" s="124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U216" s="128"/>
      <c r="V216" s="128"/>
      <c r="W216" s="128"/>
      <c r="X216" s="128"/>
      <c r="Y216" s="128"/>
      <c r="Z216" s="128"/>
      <c r="AA216" s="128"/>
    </row>
    <row r="217" spans="1:27" ht="19.5" hidden="1">
      <c r="A217" s="140"/>
      <c r="B217" s="124"/>
      <c r="C217" s="121"/>
      <c r="D217" s="103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U217" s="127"/>
      <c r="V217" s="127"/>
      <c r="W217" s="127"/>
      <c r="X217" s="127"/>
      <c r="Y217" s="127"/>
      <c r="Z217" s="127"/>
      <c r="AA217" s="127"/>
    </row>
    <row r="218" spans="1:27" ht="19.5" hidden="1">
      <c r="A218" s="141"/>
      <c r="B218" s="125"/>
      <c r="C218" s="126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1:27" ht="19.5">
      <c r="A219" s="139">
        <v>20</v>
      </c>
      <c r="B219" s="122" t="s">
        <v>109</v>
      </c>
      <c r="C219" s="103" t="s">
        <v>182</v>
      </c>
      <c r="D219" s="129">
        <v>0</v>
      </c>
      <c r="E219" s="130">
        <v>4</v>
      </c>
      <c r="F219" s="130">
        <v>5</v>
      </c>
      <c r="G219" s="131">
        <f>SUM(E219:F219)</f>
        <v>9</v>
      </c>
      <c r="H219" s="130">
        <v>7</v>
      </c>
      <c r="I219" s="130">
        <v>4</v>
      </c>
      <c r="J219" s="130">
        <v>5</v>
      </c>
      <c r="K219" s="130">
        <v>2</v>
      </c>
      <c r="L219" s="130">
        <v>3</v>
      </c>
      <c r="M219" s="130">
        <v>6</v>
      </c>
      <c r="N219" s="131">
        <f>SUM(H219:M219)</f>
        <v>27</v>
      </c>
      <c r="O219" s="130">
        <v>0</v>
      </c>
      <c r="P219" s="130">
        <v>0</v>
      </c>
      <c r="Q219" s="130">
        <v>0</v>
      </c>
      <c r="R219" s="131">
        <f>SUM(O219:Q219)</f>
        <v>0</v>
      </c>
      <c r="S219" s="130">
        <f>G219+N219+R219</f>
        <v>36</v>
      </c>
      <c r="U219" s="128"/>
      <c r="V219" s="128"/>
      <c r="W219" s="128"/>
      <c r="X219" s="128"/>
      <c r="Y219" s="128"/>
      <c r="Z219" s="128"/>
      <c r="AA219" s="127"/>
    </row>
    <row r="220" spans="1:27" ht="19.5">
      <c r="A220" s="140"/>
      <c r="B220" s="124" t="s">
        <v>110</v>
      </c>
      <c r="C220" s="103" t="s">
        <v>183</v>
      </c>
      <c r="D220" s="129">
        <v>0</v>
      </c>
      <c r="E220" s="130">
        <v>3</v>
      </c>
      <c r="F220" s="130">
        <v>4</v>
      </c>
      <c r="G220" s="131">
        <f>SUM(E220:F220)</f>
        <v>7</v>
      </c>
      <c r="H220" s="130">
        <v>5</v>
      </c>
      <c r="I220" s="130">
        <v>7</v>
      </c>
      <c r="J220" s="130">
        <v>2</v>
      </c>
      <c r="K220" s="130">
        <v>2</v>
      </c>
      <c r="L220" s="130">
        <v>3</v>
      </c>
      <c r="M220" s="130">
        <v>3</v>
      </c>
      <c r="N220" s="131">
        <f>SUM(H220:M220)</f>
        <v>22</v>
      </c>
      <c r="O220" s="130">
        <v>0</v>
      </c>
      <c r="P220" s="130">
        <v>0</v>
      </c>
      <c r="Q220" s="130">
        <v>0</v>
      </c>
      <c r="R220" s="131">
        <f>SUM(O220:Q220)</f>
        <v>0</v>
      </c>
      <c r="S220" s="130">
        <f>G220+N220+R220</f>
        <v>29</v>
      </c>
      <c r="U220" s="128"/>
      <c r="V220" s="128"/>
      <c r="W220" s="128"/>
      <c r="X220" s="128"/>
      <c r="Y220" s="128"/>
      <c r="Z220" s="128"/>
      <c r="AA220" s="127"/>
    </row>
    <row r="221" spans="1:27" ht="19.5">
      <c r="A221" s="140"/>
      <c r="B221" s="124"/>
      <c r="C221" s="121" t="s">
        <v>3</v>
      </c>
      <c r="D221" s="129">
        <v>0</v>
      </c>
      <c r="E221" s="131">
        <f>SUM(E219:E220)</f>
        <v>7</v>
      </c>
      <c r="F221" s="131">
        <f t="shared" ref="F221:R221" si="19">SUM(F219:F220)</f>
        <v>9</v>
      </c>
      <c r="G221" s="131">
        <f t="shared" si="19"/>
        <v>16</v>
      </c>
      <c r="H221" s="131">
        <f t="shared" si="19"/>
        <v>12</v>
      </c>
      <c r="I221" s="131">
        <f t="shared" si="19"/>
        <v>11</v>
      </c>
      <c r="J221" s="131">
        <f t="shared" si="19"/>
        <v>7</v>
      </c>
      <c r="K221" s="131">
        <f t="shared" si="19"/>
        <v>4</v>
      </c>
      <c r="L221" s="131">
        <f t="shared" si="19"/>
        <v>6</v>
      </c>
      <c r="M221" s="131">
        <f t="shared" si="19"/>
        <v>9</v>
      </c>
      <c r="N221" s="131">
        <f t="shared" si="19"/>
        <v>49</v>
      </c>
      <c r="O221" s="131">
        <f t="shared" si="19"/>
        <v>0</v>
      </c>
      <c r="P221" s="131">
        <f t="shared" si="19"/>
        <v>0</v>
      </c>
      <c r="Q221" s="131">
        <f t="shared" si="19"/>
        <v>0</v>
      </c>
      <c r="R221" s="131">
        <f t="shared" si="19"/>
        <v>0</v>
      </c>
      <c r="S221" s="131">
        <f>G221+N221+R221</f>
        <v>65</v>
      </c>
      <c r="U221" s="127"/>
      <c r="V221" s="127"/>
      <c r="W221" s="127"/>
      <c r="X221" s="127"/>
      <c r="Y221" s="127"/>
      <c r="Z221" s="127"/>
      <c r="AA221" s="127"/>
    </row>
    <row r="222" spans="1:27" ht="19.5">
      <c r="A222" s="141"/>
      <c r="B222" s="125"/>
      <c r="C222" s="126" t="s">
        <v>4</v>
      </c>
      <c r="D222" s="129">
        <v>0</v>
      </c>
      <c r="E222" s="130">
        <v>1</v>
      </c>
      <c r="F222" s="130">
        <v>1</v>
      </c>
      <c r="G222" s="131">
        <f>SUM(E222:F222)</f>
        <v>2</v>
      </c>
      <c r="H222" s="130">
        <v>1</v>
      </c>
      <c r="I222" s="130">
        <v>1</v>
      </c>
      <c r="J222" s="130">
        <v>1</v>
      </c>
      <c r="K222" s="130">
        <v>1</v>
      </c>
      <c r="L222" s="130">
        <v>1</v>
      </c>
      <c r="M222" s="130">
        <v>1</v>
      </c>
      <c r="N222" s="131">
        <f>SUM(H222:M222)</f>
        <v>6</v>
      </c>
      <c r="O222" s="130">
        <v>0</v>
      </c>
      <c r="P222" s="130">
        <v>0</v>
      </c>
      <c r="Q222" s="130">
        <v>0</v>
      </c>
      <c r="R222" s="131">
        <v>0</v>
      </c>
      <c r="S222" s="130">
        <f>SUM(G222+N222+R222)</f>
        <v>8</v>
      </c>
    </row>
    <row r="223" spans="1:27" ht="19.5" hidden="1">
      <c r="A223" s="139"/>
      <c r="B223" s="122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U223" s="128"/>
      <c r="V223" s="128"/>
      <c r="W223" s="128"/>
      <c r="X223" s="128"/>
      <c r="Y223" s="128"/>
      <c r="Z223" s="128"/>
      <c r="AA223" s="127"/>
    </row>
    <row r="224" spans="1:27" ht="19.5" hidden="1">
      <c r="A224" s="140"/>
      <c r="B224" s="124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U224" s="128"/>
      <c r="V224" s="128"/>
      <c r="W224" s="128"/>
      <c r="X224" s="128"/>
      <c r="Y224" s="128"/>
      <c r="Z224" s="128"/>
      <c r="AA224" s="127"/>
    </row>
    <row r="225" spans="1:28" ht="19.5" hidden="1">
      <c r="A225" s="140"/>
      <c r="B225" s="124"/>
      <c r="C225" s="121"/>
      <c r="D225" s="103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05"/>
      <c r="U225" s="127"/>
      <c r="V225" s="127"/>
      <c r="W225" s="127"/>
      <c r="X225" s="127"/>
      <c r="Y225" s="127"/>
      <c r="Z225" s="127"/>
      <c r="AA225" s="127"/>
    </row>
    <row r="226" spans="1:28" ht="19.5" hidden="1">
      <c r="A226" s="141"/>
      <c r="B226" s="125"/>
      <c r="C226" s="126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U226" s="127"/>
      <c r="V226" s="127"/>
      <c r="W226" s="127"/>
      <c r="X226" s="127"/>
      <c r="Y226" s="127"/>
      <c r="Z226" s="127"/>
      <c r="AA226" s="127"/>
    </row>
    <row r="227" spans="1:28" ht="19.5" hidden="1">
      <c r="A227" s="139"/>
      <c r="B227" s="122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U227" s="128"/>
      <c r="V227" s="128"/>
      <c r="W227" s="128"/>
      <c r="X227" s="128"/>
      <c r="Y227" s="128"/>
      <c r="Z227" s="128"/>
      <c r="AA227" s="127"/>
    </row>
    <row r="228" spans="1:28" ht="19.5" hidden="1">
      <c r="A228" s="140"/>
      <c r="B228" s="124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U228" s="128"/>
      <c r="V228" s="128"/>
      <c r="W228" s="128"/>
      <c r="X228" s="128"/>
      <c r="Y228" s="128"/>
      <c r="Z228" s="128"/>
      <c r="AA228" s="127"/>
    </row>
    <row r="229" spans="1:28" ht="19.5" hidden="1">
      <c r="A229" s="140"/>
      <c r="B229" s="124"/>
      <c r="C229" s="121"/>
      <c r="D229" s="103"/>
      <c r="E229" s="104"/>
      <c r="F229" s="104"/>
      <c r="G229" s="104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U229" s="127"/>
      <c r="V229" s="127"/>
      <c r="W229" s="127"/>
      <c r="X229" s="127"/>
      <c r="Y229" s="127"/>
      <c r="Z229" s="127"/>
      <c r="AA229" s="127"/>
    </row>
    <row r="230" spans="1:28" ht="19.5" hidden="1">
      <c r="A230" s="141"/>
      <c r="B230" s="125"/>
      <c r="C230" s="126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U230" s="127"/>
      <c r="V230" s="127"/>
      <c r="W230" s="127"/>
      <c r="X230" s="127"/>
      <c r="Y230" s="127"/>
      <c r="Z230" s="127"/>
      <c r="AA230" s="127"/>
      <c r="AB230" s="127"/>
    </row>
    <row r="231" spans="1:28" ht="19.5">
      <c r="A231" s="139">
        <v>21</v>
      </c>
      <c r="B231" s="122" t="s">
        <v>115</v>
      </c>
      <c r="C231" s="103" t="s">
        <v>182</v>
      </c>
      <c r="D231" s="129">
        <v>0</v>
      </c>
      <c r="E231" s="130">
        <v>13</v>
      </c>
      <c r="F231" s="130">
        <v>10</v>
      </c>
      <c r="G231" s="131">
        <f>SUM(E231:F231)</f>
        <v>23</v>
      </c>
      <c r="H231" s="130">
        <v>6</v>
      </c>
      <c r="I231" s="130">
        <v>6</v>
      </c>
      <c r="J231" s="130">
        <v>5</v>
      </c>
      <c r="K231" s="130">
        <v>5</v>
      </c>
      <c r="L231" s="130">
        <v>3</v>
      </c>
      <c r="M231" s="130">
        <v>5</v>
      </c>
      <c r="N231" s="131">
        <f>SUM(H231:M231)</f>
        <v>30</v>
      </c>
      <c r="O231" s="130">
        <v>0</v>
      </c>
      <c r="P231" s="130">
        <v>0</v>
      </c>
      <c r="Q231" s="130">
        <v>0</v>
      </c>
      <c r="R231" s="131">
        <f>SUM(O231:Q231)</f>
        <v>0</v>
      </c>
      <c r="S231" s="130">
        <f>G231+N231+R231</f>
        <v>53</v>
      </c>
      <c r="U231" s="128"/>
      <c r="V231" s="128"/>
      <c r="W231" s="128"/>
      <c r="X231" s="128"/>
      <c r="Y231" s="128"/>
      <c r="Z231" s="128"/>
      <c r="AA231" s="127"/>
      <c r="AB231" s="127"/>
    </row>
    <row r="232" spans="1:28" ht="19.5">
      <c r="A232" s="140"/>
      <c r="B232" s="124" t="s">
        <v>116</v>
      </c>
      <c r="C232" s="103" t="s">
        <v>183</v>
      </c>
      <c r="D232" s="129">
        <v>0</v>
      </c>
      <c r="E232" s="130">
        <v>3</v>
      </c>
      <c r="F232" s="130">
        <v>5</v>
      </c>
      <c r="G232" s="131">
        <f>SUM(E232:F232)</f>
        <v>8</v>
      </c>
      <c r="H232" s="130">
        <v>2</v>
      </c>
      <c r="I232" s="130">
        <v>4</v>
      </c>
      <c r="J232" s="130">
        <v>0</v>
      </c>
      <c r="K232" s="130">
        <v>3</v>
      </c>
      <c r="L232" s="130">
        <v>4</v>
      </c>
      <c r="M232" s="130">
        <v>1</v>
      </c>
      <c r="N232" s="131">
        <f>SUM(H232:M232)</f>
        <v>14</v>
      </c>
      <c r="O232" s="130">
        <v>0</v>
      </c>
      <c r="P232" s="130">
        <v>0</v>
      </c>
      <c r="Q232" s="130">
        <v>0</v>
      </c>
      <c r="R232" s="131">
        <f>SUM(O232:Q232)</f>
        <v>0</v>
      </c>
      <c r="S232" s="130">
        <f>G232+N232+R232</f>
        <v>22</v>
      </c>
      <c r="U232" s="128"/>
      <c r="V232" s="128"/>
      <c r="W232" s="128"/>
      <c r="X232" s="128"/>
      <c r="Y232" s="128"/>
      <c r="Z232" s="128"/>
      <c r="AA232" s="127"/>
      <c r="AB232" s="127"/>
    </row>
    <row r="233" spans="1:28" ht="19.5">
      <c r="A233" s="140"/>
      <c r="B233" s="124"/>
      <c r="C233" s="121" t="s">
        <v>3</v>
      </c>
      <c r="D233" s="129">
        <v>0</v>
      </c>
      <c r="E233" s="131">
        <f>SUM(E231:E232)</f>
        <v>16</v>
      </c>
      <c r="F233" s="131">
        <f t="shared" ref="F233:Q233" si="20">SUM(F231:F232)</f>
        <v>15</v>
      </c>
      <c r="G233" s="131">
        <f t="shared" si="20"/>
        <v>31</v>
      </c>
      <c r="H233" s="131">
        <f t="shared" si="20"/>
        <v>8</v>
      </c>
      <c r="I233" s="131">
        <f t="shared" si="20"/>
        <v>10</v>
      </c>
      <c r="J233" s="131">
        <f t="shared" si="20"/>
        <v>5</v>
      </c>
      <c r="K233" s="131">
        <f t="shared" si="20"/>
        <v>8</v>
      </c>
      <c r="L233" s="131">
        <f t="shared" si="20"/>
        <v>7</v>
      </c>
      <c r="M233" s="131">
        <f t="shared" si="20"/>
        <v>6</v>
      </c>
      <c r="N233" s="131">
        <f t="shared" si="20"/>
        <v>44</v>
      </c>
      <c r="O233" s="131">
        <f t="shared" si="20"/>
        <v>0</v>
      </c>
      <c r="P233" s="131">
        <f t="shared" si="20"/>
        <v>0</v>
      </c>
      <c r="Q233" s="131">
        <f t="shared" si="20"/>
        <v>0</v>
      </c>
      <c r="R233" s="131">
        <f>SUM(O233:Q233)</f>
        <v>0</v>
      </c>
      <c r="S233" s="131">
        <f>G233+N233+R233</f>
        <v>75</v>
      </c>
      <c r="U233" s="127"/>
      <c r="V233" s="127"/>
      <c r="W233" s="127"/>
      <c r="X233" s="127"/>
      <c r="Y233" s="127"/>
      <c r="Z233" s="127"/>
      <c r="AA233" s="127"/>
      <c r="AB233" s="127"/>
    </row>
    <row r="234" spans="1:28" ht="19.5">
      <c r="A234" s="141"/>
      <c r="B234" s="125"/>
      <c r="C234" s="126" t="s">
        <v>4</v>
      </c>
      <c r="D234" s="129">
        <v>0</v>
      </c>
      <c r="E234" s="130">
        <v>1</v>
      </c>
      <c r="F234" s="130">
        <v>1</v>
      </c>
      <c r="G234" s="131">
        <f>SUM(E234:F234)</f>
        <v>2</v>
      </c>
      <c r="H234" s="130">
        <v>1</v>
      </c>
      <c r="I234" s="130">
        <v>1</v>
      </c>
      <c r="J234" s="130">
        <v>1</v>
      </c>
      <c r="K234" s="130">
        <v>1</v>
      </c>
      <c r="L234" s="130">
        <v>1</v>
      </c>
      <c r="M234" s="130">
        <v>1</v>
      </c>
      <c r="N234" s="131">
        <f>SUM(H234:M234)</f>
        <v>6</v>
      </c>
      <c r="O234" s="130">
        <v>0</v>
      </c>
      <c r="P234" s="130">
        <v>0</v>
      </c>
      <c r="Q234" s="130">
        <v>0</v>
      </c>
      <c r="R234" s="131">
        <v>0</v>
      </c>
      <c r="S234" s="130">
        <f>SUM(G234+N234+R234)</f>
        <v>8</v>
      </c>
      <c r="U234" s="127"/>
      <c r="V234" s="127"/>
      <c r="W234" s="127"/>
      <c r="X234" s="127"/>
      <c r="Y234" s="127"/>
      <c r="Z234" s="127"/>
      <c r="AA234" s="127"/>
    </row>
    <row r="235" spans="1:28" ht="19.5">
      <c r="A235" s="139">
        <v>22</v>
      </c>
      <c r="B235" s="122" t="s">
        <v>117</v>
      </c>
      <c r="C235" s="103" t="s">
        <v>182</v>
      </c>
      <c r="D235" s="129">
        <v>0</v>
      </c>
      <c r="E235" s="130">
        <v>5</v>
      </c>
      <c r="F235" s="130">
        <v>3</v>
      </c>
      <c r="G235" s="131">
        <f>SUM(E235:F235)</f>
        <v>8</v>
      </c>
      <c r="H235" s="130">
        <v>5</v>
      </c>
      <c r="I235" s="130">
        <v>3</v>
      </c>
      <c r="J235" s="130">
        <v>2</v>
      </c>
      <c r="K235" s="130">
        <v>2</v>
      </c>
      <c r="L235" s="130">
        <v>3</v>
      </c>
      <c r="M235" s="130">
        <v>3</v>
      </c>
      <c r="N235" s="131">
        <f>SUM(H235:M235)</f>
        <v>18</v>
      </c>
      <c r="O235" s="130">
        <v>0</v>
      </c>
      <c r="P235" s="130">
        <v>0</v>
      </c>
      <c r="Q235" s="130">
        <v>0</v>
      </c>
      <c r="R235" s="131">
        <f>SUM(O235:Q235)</f>
        <v>0</v>
      </c>
      <c r="S235" s="130">
        <f>G235+N235+R235</f>
        <v>26</v>
      </c>
      <c r="U235" s="128"/>
      <c r="V235" s="128"/>
      <c r="W235" s="128"/>
      <c r="X235" s="128"/>
      <c r="Y235" s="128"/>
      <c r="Z235" s="128"/>
      <c r="AA235" s="127"/>
    </row>
    <row r="236" spans="1:28" ht="19.5">
      <c r="A236" s="140"/>
      <c r="B236" s="124" t="s">
        <v>118</v>
      </c>
      <c r="C236" s="103" t="s">
        <v>183</v>
      </c>
      <c r="D236" s="129">
        <v>0</v>
      </c>
      <c r="E236" s="130">
        <v>11</v>
      </c>
      <c r="F236" s="130">
        <v>2</v>
      </c>
      <c r="G236" s="131">
        <f>SUM(E236:F236)</f>
        <v>13</v>
      </c>
      <c r="H236" s="130">
        <v>2</v>
      </c>
      <c r="I236" s="130">
        <v>2</v>
      </c>
      <c r="J236" s="130">
        <v>3</v>
      </c>
      <c r="K236" s="130">
        <v>2</v>
      </c>
      <c r="L236" s="130">
        <v>4</v>
      </c>
      <c r="M236" s="130">
        <v>0</v>
      </c>
      <c r="N236" s="131">
        <f>SUM(H236:M236)</f>
        <v>13</v>
      </c>
      <c r="O236" s="130">
        <v>0</v>
      </c>
      <c r="P236" s="130">
        <v>0</v>
      </c>
      <c r="Q236" s="130">
        <v>0</v>
      </c>
      <c r="R236" s="131">
        <f>SUM(O236:Q236)</f>
        <v>0</v>
      </c>
      <c r="S236" s="130">
        <f>G236+N236+R236</f>
        <v>26</v>
      </c>
      <c r="U236" s="128"/>
      <c r="V236" s="128"/>
      <c r="W236" s="128"/>
      <c r="X236" s="128"/>
      <c r="Y236" s="128"/>
      <c r="Z236" s="128"/>
      <c r="AA236" s="127"/>
    </row>
    <row r="237" spans="1:28" ht="19.5">
      <c r="A237" s="140"/>
      <c r="B237" s="124"/>
      <c r="C237" s="121" t="s">
        <v>3</v>
      </c>
      <c r="D237" s="129">
        <v>0</v>
      </c>
      <c r="E237" s="131">
        <f>SUM(E235:E236)</f>
        <v>16</v>
      </c>
      <c r="F237" s="131">
        <f t="shared" ref="F237:R237" si="21">SUM(F235:F236)</f>
        <v>5</v>
      </c>
      <c r="G237" s="131">
        <f t="shared" si="21"/>
        <v>21</v>
      </c>
      <c r="H237" s="131">
        <f t="shared" si="21"/>
        <v>7</v>
      </c>
      <c r="I237" s="131">
        <f t="shared" si="21"/>
        <v>5</v>
      </c>
      <c r="J237" s="131">
        <f t="shared" si="21"/>
        <v>5</v>
      </c>
      <c r="K237" s="131">
        <f t="shared" si="21"/>
        <v>4</v>
      </c>
      <c r="L237" s="131">
        <f t="shared" si="21"/>
        <v>7</v>
      </c>
      <c r="M237" s="131">
        <f t="shared" si="21"/>
        <v>3</v>
      </c>
      <c r="N237" s="131">
        <f t="shared" si="21"/>
        <v>31</v>
      </c>
      <c r="O237" s="131">
        <f t="shared" si="21"/>
        <v>0</v>
      </c>
      <c r="P237" s="131">
        <f t="shared" si="21"/>
        <v>0</v>
      </c>
      <c r="Q237" s="131">
        <f t="shared" si="21"/>
        <v>0</v>
      </c>
      <c r="R237" s="131">
        <f t="shared" si="21"/>
        <v>0</v>
      </c>
      <c r="S237" s="131">
        <f>G237+N237+R237</f>
        <v>52</v>
      </c>
      <c r="U237" s="127"/>
      <c r="V237" s="127"/>
      <c r="W237" s="127"/>
      <c r="X237" s="127"/>
      <c r="Y237" s="127"/>
      <c r="Z237" s="127"/>
      <c r="AA237" s="127"/>
    </row>
    <row r="238" spans="1:28" ht="19.5">
      <c r="A238" s="141"/>
      <c r="B238" s="125"/>
      <c r="C238" s="126" t="s">
        <v>4</v>
      </c>
      <c r="D238" s="129">
        <v>0</v>
      </c>
      <c r="E238" s="130">
        <v>1</v>
      </c>
      <c r="F238" s="130">
        <v>1</v>
      </c>
      <c r="G238" s="131">
        <f>SUM(E238:F238)</f>
        <v>2</v>
      </c>
      <c r="H238" s="130">
        <v>1</v>
      </c>
      <c r="I238" s="130">
        <v>1</v>
      </c>
      <c r="J238" s="130">
        <v>1</v>
      </c>
      <c r="K238" s="130">
        <v>1</v>
      </c>
      <c r="L238" s="130">
        <v>1</v>
      </c>
      <c r="M238" s="130">
        <v>1</v>
      </c>
      <c r="N238" s="131">
        <f>SUM(H238:M238)</f>
        <v>6</v>
      </c>
      <c r="O238" s="130">
        <v>0</v>
      </c>
      <c r="P238" s="130">
        <v>0</v>
      </c>
      <c r="Q238" s="130">
        <v>0</v>
      </c>
      <c r="R238" s="131">
        <v>0</v>
      </c>
      <c r="S238" s="130">
        <f>SUM(G238+N238+R238)</f>
        <v>8</v>
      </c>
      <c r="U238" s="127"/>
      <c r="V238" s="127"/>
      <c r="W238" s="127"/>
      <c r="X238" s="127"/>
      <c r="Y238" s="127"/>
      <c r="Z238" s="127"/>
      <c r="AA238" s="127"/>
      <c r="AB238" s="127"/>
    </row>
    <row r="239" spans="1:28" ht="19.5">
      <c r="A239" s="139">
        <v>23</v>
      </c>
      <c r="B239" s="122" t="s">
        <v>119</v>
      </c>
      <c r="C239" s="103" t="s">
        <v>182</v>
      </c>
      <c r="D239" s="129">
        <v>0</v>
      </c>
      <c r="E239" s="130">
        <v>4</v>
      </c>
      <c r="F239" s="130">
        <v>7</v>
      </c>
      <c r="G239" s="131">
        <f>SUM(E239:F239)</f>
        <v>11</v>
      </c>
      <c r="H239" s="130">
        <v>5</v>
      </c>
      <c r="I239" s="130">
        <v>4</v>
      </c>
      <c r="J239" s="130">
        <v>0</v>
      </c>
      <c r="K239" s="130">
        <v>3</v>
      </c>
      <c r="L239" s="130">
        <v>5</v>
      </c>
      <c r="M239" s="130">
        <v>3</v>
      </c>
      <c r="N239" s="131">
        <f>SUM(H239:M239)</f>
        <v>20</v>
      </c>
      <c r="O239" s="130">
        <v>0</v>
      </c>
      <c r="P239" s="130">
        <v>0</v>
      </c>
      <c r="Q239" s="130">
        <v>0</v>
      </c>
      <c r="R239" s="131">
        <f>SUM(O239:Q239)</f>
        <v>0</v>
      </c>
      <c r="S239" s="130">
        <f>G239+N239+R239</f>
        <v>31</v>
      </c>
      <c r="U239" s="128"/>
      <c r="V239" s="128"/>
      <c r="W239" s="128"/>
      <c r="X239" s="128"/>
      <c r="Y239" s="128"/>
      <c r="Z239" s="128"/>
      <c r="AA239" s="127"/>
      <c r="AB239" s="127"/>
    </row>
    <row r="240" spans="1:28" ht="19.5">
      <c r="A240" s="140"/>
      <c r="B240" s="124" t="s">
        <v>120</v>
      </c>
      <c r="C240" s="103" t="s">
        <v>183</v>
      </c>
      <c r="D240" s="129">
        <v>0</v>
      </c>
      <c r="E240" s="130">
        <v>3</v>
      </c>
      <c r="F240" s="130">
        <v>3</v>
      </c>
      <c r="G240" s="131">
        <f>SUM(E240:F240)</f>
        <v>6</v>
      </c>
      <c r="H240" s="130">
        <v>1</v>
      </c>
      <c r="I240" s="130">
        <v>3</v>
      </c>
      <c r="J240" s="130">
        <v>2</v>
      </c>
      <c r="K240" s="130">
        <v>2</v>
      </c>
      <c r="L240" s="130">
        <v>4</v>
      </c>
      <c r="M240" s="130">
        <v>3</v>
      </c>
      <c r="N240" s="131">
        <f>SUM(H240:M240)</f>
        <v>15</v>
      </c>
      <c r="O240" s="130">
        <v>0</v>
      </c>
      <c r="P240" s="130">
        <v>0</v>
      </c>
      <c r="Q240" s="130">
        <v>0</v>
      </c>
      <c r="R240" s="131">
        <f>SUM(O240:Q240)</f>
        <v>0</v>
      </c>
      <c r="S240" s="130">
        <f>G240+N240+R240</f>
        <v>21</v>
      </c>
      <c r="U240" s="128"/>
      <c r="V240" s="128"/>
      <c r="W240" s="128"/>
      <c r="X240" s="128"/>
      <c r="Y240" s="128"/>
      <c r="Z240" s="128"/>
      <c r="AA240" s="127"/>
      <c r="AB240" s="127"/>
    </row>
    <row r="241" spans="1:28" ht="19.5">
      <c r="A241" s="140"/>
      <c r="B241" s="124"/>
      <c r="C241" s="121" t="s">
        <v>3</v>
      </c>
      <c r="D241" s="129">
        <v>0</v>
      </c>
      <c r="E241" s="131">
        <f>SUM(E239:E240)</f>
        <v>7</v>
      </c>
      <c r="F241" s="131">
        <f t="shared" ref="F241:R241" si="22">SUM(F239:F240)</f>
        <v>10</v>
      </c>
      <c r="G241" s="131">
        <f t="shared" si="22"/>
        <v>17</v>
      </c>
      <c r="H241" s="131">
        <f t="shared" si="22"/>
        <v>6</v>
      </c>
      <c r="I241" s="131">
        <f t="shared" si="22"/>
        <v>7</v>
      </c>
      <c r="J241" s="131">
        <f t="shared" si="22"/>
        <v>2</v>
      </c>
      <c r="K241" s="131">
        <f t="shared" si="22"/>
        <v>5</v>
      </c>
      <c r="L241" s="131">
        <f t="shared" si="22"/>
        <v>9</v>
      </c>
      <c r="M241" s="131">
        <f t="shared" si="22"/>
        <v>6</v>
      </c>
      <c r="N241" s="131">
        <f t="shared" si="22"/>
        <v>35</v>
      </c>
      <c r="O241" s="131">
        <f t="shared" si="22"/>
        <v>0</v>
      </c>
      <c r="P241" s="131">
        <f t="shared" si="22"/>
        <v>0</v>
      </c>
      <c r="Q241" s="131">
        <f t="shared" si="22"/>
        <v>0</v>
      </c>
      <c r="R241" s="131">
        <f t="shared" si="22"/>
        <v>0</v>
      </c>
      <c r="S241" s="131">
        <f>G241+N241+R241</f>
        <v>52</v>
      </c>
      <c r="U241" s="127"/>
      <c r="V241" s="127"/>
      <c r="W241" s="127"/>
      <c r="X241" s="127"/>
      <c r="Y241" s="127"/>
      <c r="Z241" s="127"/>
      <c r="AA241" s="127"/>
      <c r="AB241" s="127"/>
    </row>
    <row r="242" spans="1:28" ht="19.5">
      <c r="A242" s="141"/>
      <c r="B242" s="125"/>
      <c r="C242" s="126" t="s">
        <v>4</v>
      </c>
      <c r="D242" s="129">
        <v>0</v>
      </c>
      <c r="E242" s="130">
        <v>1</v>
      </c>
      <c r="F242" s="130">
        <v>1</v>
      </c>
      <c r="G242" s="131">
        <f>SUM(E242:F242)</f>
        <v>2</v>
      </c>
      <c r="H242" s="130">
        <v>1</v>
      </c>
      <c r="I242" s="130">
        <v>1</v>
      </c>
      <c r="J242" s="130">
        <v>1</v>
      </c>
      <c r="K242" s="130">
        <v>1</v>
      </c>
      <c r="L242" s="130">
        <v>1</v>
      </c>
      <c r="M242" s="130">
        <v>1</v>
      </c>
      <c r="N242" s="131">
        <f>SUM(H242:M242)</f>
        <v>6</v>
      </c>
      <c r="O242" s="130">
        <v>0</v>
      </c>
      <c r="P242" s="130">
        <v>0</v>
      </c>
      <c r="Q242" s="130">
        <v>0</v>
      </c>
      <c r="R242" s="131">
        <v>0</v>
      </c>
      <c r="S242" s="130">
        <f>SUM(G242+N242+R242)</f>
        <v>8</v>
      </c>
      <c r="U242" s="127"/>
      <c r="V242" s="127"/>
      <c r="W242" s="127"/>
      <c r="X242" s="127"/>
      <c r="Y242" s="127"/>
      <c r="Z242" s="127"/>
      <c r="AA242" s="127"/>
      <c r="AB242" s="127"/>
    </row>
    <row r="243" spans="1:28" ht="19.5" hidden="1">
      <c r="A243" s="139"/>
      <c r="B243" s="122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U243" s="128"/>
      <c r="V243" s="128"/>
      <c r="W243" s="128"/>
      <c r="X243" s="128"/>
      <c r="Y243" s="128"/>
      <c r="Z243" s="128"/>
      <c r="AA243" s="127"/>
      <c r="AB243" s="127"/>
    </row>
    <row r="244" spans="1:28" ht="19.5" hidden="1">
      <c r="A244" s="140"/>
      <c r="B244" s="124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U244" s="128"/>
      <c r="V244" s="128"/>
      <c r="W244" s="128"/>
      <c r="X244" s="128"/>
      <c r="Y244" s="128"/>
      <c r="Z244" s="128"/>
      <c r="AA244" s="127"/>
      <c r="AB244" s="127"/>
    </row>
    <row r="245" spans="1:28" ht="19.5" hidden="1">
      <c r="A245" s="140"/>
      <c r="B245" s="124"/>
      <c r="C245" s="121"/>
      <c r="D245" s="103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U245" s="127"/>
      <c r="V245" s="127"/>
      <c r="W245" s="127"/>
      <c r="X245" s="127"/>
      <c r="Y245" s="127"/>
      <c r="Z245" s="127"/>
      <c r="AA245" s="127"/>
      <c r="AB245" s="127"/>
    </row>
    <row r="246" spans="1:28" ht="19.5" hidden="1">
      <c r="A246" s="141"/>
      <c r="B246" s="125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1:28" ht="19.5" hidden="1">
      <c r="A247" s="139"/>
      <c r="B247" s="122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U247" s="128"/>
      <c r="V247" s="128"/>
      <c r="W247" s="128"/>
      <c r="X247" s="128"/>
      <c r="Y247" s="128"/>
      <c r="Z247" s="128"/>
      <c r="AA247" s="127"/>
    </row>
    <row r="248" spans="1:28" ht="19.5" hidden="1">
      <c r="A248" s="140"/>
      <c r="B248" s="124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U248" s="128"/>
      <c r="V248" s="128"/>
      <c r="W248" s="128"/>
      <c r="X248" s="128"/>
      <c r="Y248" s="128"/>
      <c r="Z248" s="128"/>
      <c r="AA248" s="127"/>
    </row>
    <row r="249" spans="1:28" ht="19.5" hidden="1">
      <c r="A249" s="140"/>
      <c r="B249" s="124"/>
      <c r="C249" s="121"/>
      <c r="D249" s="103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U249" s="127"/>
      <c r="V249" s="127"/>
      <c r="W249" s="127"/>
      <c r="X249" s="127"/>
      <c r="Y249" s="127"/>
      <c r="Z249" s="127"/>
      <c r="AA249" s="127"/>
    </row>
    <row r="250" spans="1:28" ht="19.5" hidden="1">
      <c r="A250" s="141"/>
      <c r="B250" s="125"/>
      <c r="C250" s="126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U250" s="127"/>
      <c r="V250" s="127"/>
      <c r="W250" s="127"/>
      <c r="X250" s="127"/>
      <c r="Y250" s="127"/>
      <c r="Z250" s="127"/>
      <c r="AA250" s="127"/>
    </row>
    <row r="251" spans="1:28" ht="19.5" hidden="1">
      <c r="A251" s="139"/>
      <c r="B251" s="122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U251" s="128"/>
      <c r="V251" s="128"/>
      <c r="W251" s="128"/>
      <c r="X251" s="128"/>
      <c r="Y251" s="128"/>
      <c r="Z251" s="128"/>
      <c r="AA251" s="127"/>
    </row>
    <row r="252" spans="1:28" ht="19.5" hidden="1">
      <c r="A252" s="140"/>
      <c r="B252" s="124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U252" s="128"/>
      <c r="V252" s="128"/>
      <c r="W252" s="128"/>
      <c r="X252" s="128"/>
      <c r="Y252" s="128"/>
      <c r="Z252" s="128"/>
      <c r="AA252" s="127"/>
    </row>
    <row r="253" spans="1:28" ht="19.5" hidden="1">
      <c r="A253" s="140"/>
      <c r="B253" s="124"/>
      <c r="C253" s="121"/>
      <c r="D253" s="103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U253" s="127"/>
      <c r="V253" s="127"/>
      <c r="W253" s="127"/>
      <c r="X253" s="127"/>
      <c r="Y253" s="127"/>
      <c r="Z253" s="127"/>
      <c r="AA253" s="127"/>
    </row>
    <row r="254" spans="1:28" ht="19.5" hidden="1">
      <c r="A254" s="141"/>
      <c r="B254" s="125"/>
      <c r="C254" s="126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1:28" ht="19.5" hidden="1">
      <c r="A255" s="139"/>
      <c r="B255" s="122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U255" s="128"/>
      <c r="V255" s="128"/>
      <c r="W255" s="128"/>
      <c r="X255" s="128"/>
      <c r="Y255" s="128"/>
      <c r="Z255" s="128"/>
      <c r="AA255" s="127"/>
    </row>
    <row r="256" spans="1:28" ht="19.5" hidden="1">
      <c r="A256" s="140"/>
      <c r="B256" s="124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U256" s="128"/>
      <c r="V256" s="128"/>
      <c r="W256" s="128"/>
      <c r="X256" s="128"/>
      <c r="Y256" s="128"/>
      <c r="Z256" s="128"/>
      <c r="AA256" s="127"/>
    </row>
    <row r="257" spans="1:27" ht="19.5" hidden="1">
      <c r="A257" s="140"/>
      <c r="B257" s="124"/>
      <c r="C257" s="121"/>
      <c r="D257" s="103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U257" s="127"/>
      <c r="V257" s="127"/>
      <c r="W257" s="127"/>
      <c r="X257" s="127"/>
      <c r="Y257" s="127"/>
      <c r="Z257" s="127"/>
      <c r="AA257" s="127"/>
    </row>
    <row r="258" spans="1:27" ht="19.5" hidden="1">
      <c r="A258" s="141"/>
      <c r="B258" s="125"/>
      <c r="C258" s="126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U258" s="127"/>
      <c r="V258" s="127"/>
      <c r="W258" s="127"/>
      <c r="X258" s="127"/>
      <c r="Y258" s="127"/>
      <c r="Z258" s="127"/>
      <c r="AA258" s="127"/>
    </row>
    <row r="259" spans="1:27" ht="19.5">
      <c r="A259" s="139">
        <v>24</v>
      </c>
      <c r="B259" s="122" t="s">
        <v>129</v>
      </c>
      <c r="C259" s="103" t="s">
        <v>182</v>
      </c>
      <c r="D259" s="129">
        <v>0</v>
      </c>
      <c r="E259" s="130">
        <v>14</v>
      </c>
      <c r="F259" s="130">
        <v>3</v>
      </c>
      <c r="G259" s="130">
        <f>SUM(E259:F259)</f>
        <v>17</v>
      </c>
      <c r="H259" s="130">
        <v>5</v>
      </c>
      <c r="I259" s="130">
        <v>8</v>
      </c>
      <c r="J259" s="130">
        <v>7</v>
      </c>
      <c r="K259" s="130">
        <v>6</v>
      </c>
      <c r="L259" s="130">
        <v>7</v>
      </c>
      <c r="M259" s="130">
        <v>7</v>
      </c>
      <c r="N259" s="130">
        <f>SUM(H259:M259)</f>
        <v>40</v>
      </c>
      <c r="O259" s="130">
        <v>0</v>
      </c>
      <c r="P259" s="130">
        <v>0</v>
      </c>
      <c r="Q259" s="130">
        <v>0</v>
      </c>
      <c r="R259" s="130">
        <f>SUM(O259:Q259)</f>
        <v>0</v>
      </c>
      <c r="S259" s="130">
        <f>G259+N259+R259</f>
        <v>57</v>
      </c>
      <c r="U259" s="128"/>
      <c r="V259" s="128"/>
      <c r="W259" s="128"/>
      <c r="X259" s="128"/>
      <c r="Y259" s="128"/>
      <c r="Z259" s="128"/>
      <c r="AA259" s="127"/>
    </row>
    <row r="260" spans="1:27" ht="19.5">
      <c r="A260" s="140"/>
      <c r="B260" s="124" t="s">
        <v>130</v>
      </c>
      <c r="C260" s="103" t="s">
        <v>183</v>
      </c>
      <c r="D260" s="129">
        <v>0</v>
      </c>
      <c r="E260" s="130">
        <v>15</v>
      </c>
      <c r="F260" s="130">
        <v>4</v>
      </c>
      <c r="G260" s="130">
        <f>SUM(E260:F260)</f>
        <v>19</v>
      </c>
      <c r="H260" s="130">
        <v>6</v>
      </c>
      <c r="I260" s="130">
        <v>4</v>
      </c>
      <c r="J260" s="130">
        <v>2</v>
      </c>
      <c r="K260" s="130">
        <v>4</v>
      </c>
      <c r="L260" s="130">
        <v>4</v>
      </c>
      <c r="M260" s="130">
        <v>5</v>
      </c>
      <c r="N260" s="130">
        <f>SUM(H260:M260)</f>
        <v>25</v>
      </c>
      <c r="O260" s="130">
        <v>0</v>
      </c>
      <c r="P260" s="130">
        <v>0</v>
      </c>
      <c r="Q260" s="130">
        <v>0</v>
      </c>
      <c r="R260" s="130">
        <f>SUM(O260:Q260)</f>
        <v>0</v>
      </c>
      <c r="S260" s="130">
        <f>G260+N260+R260</f>
        <v>44</v>
      </c>
      <c r="U260" s="128"/>
      <c r="V260" s="128"/>
      <c r="W260" s="128"/>
      <c r="X260" s="128"/>
      <c r="Y260" s="128"/>
      <c r="Z260" s="128"/>
      <c r="AA260" s="127"/>
    </row>
    <row r="261" spans="1:27" ht="19.5">
      <c r="A261" s="140"/>
      <c r="B261" s="124"/>
      <c r="C261" s="121" t="s">
        <v>3</v>
      </c>
      <c r="D261" s="129">
        <v>0</v>
      </c>
      <c r="E261" s="131">
        <f>SUM(E259:E260)</f>
        <v>29</v>
      </c>
      <c r="F261" s="131">
        <f t="shared" ref="F261:R261" si="23">SUM(F259:F260)</f>
        <v>7</v>
      </c>
      <c r="G261" s="131">
        <f t="shared" si="23"/>
        <v>36</v>
      </c>
      <c r="H261" s="131">
        <f t="shared" si="23"/>
        <v>11</v>
      </c>
      <c r="I261" s="131">
        <f t="shared" si="23"/>
        <v>12</v>
      </c>
      <c r="J261" s="131">
        <f t="shared" si="23"/>
        <v>9</v>
      </c>
      <c r="K261" s="131">
        <f t="shared" si="23"/>
        <v>10</v>
      </c>
      <c r="L261" s="131">
        <f t="shared" si="23"/>
        <v>11</v>
      </c>
      <c r="M261" s="131">
        <f t="shared" si="23"/>
        <v>12</v>
      </c>
      <c r="N261" s="131">
        <f t="shared" si="23"/>
        <v>65</v>
      </c>
      <c r="O261" s="131">
        <f t="shared" si="23"/>
        <v>0</v>
      </c>
      <c r="P261" s="131">
        <f t="shared" si="23"/>
        <v>0</v>
      </c>
      <c r="Q261" s="131">
        <f t="shared" si="23"/>
        <v>0</v>
      </c>
      <c r="R261" s="131">
        <f t="shared" si="23"/>
        <v>0</v>
      </c>
      <c r="S261" s="131">
        <f>G261+N261+R261</f>
        <v>101</v>
      </c>
      <c r="U261" s="127"/>
      <c r="V261" s="127"/>
      <c r="W261" s="127"/>
      <c r="X261" s="127"/>
      <c r="Y261" s="127"/>
      <c r="Z261" s="127"/>
      <c r="AA261" s="127"/>
    </row>
    <row r="262" spans="1:27" ht="19.5">
      <c r="A262" s="141"/>
      <c r="B262" s="125"/>
      <c r="C262" s="126" t="s">
        <v>4</v>
      </c>
      <c r="D262" s="129">
        <v>0</v>
      </c>
      <c r="E262" s="130">
        <v>1</v>
      </c>
      <c r="F262" s="130">
        <v>1</v>
      </c>
      <c r="G262" s="130">
        <f>SUM(E262:F262)</f>
        <v>2</v>
      </c>
      <c r="H262" s="130">
        <v>1</v>
      </c>
      <c r="I262" s="130">
        <v>1</v>
      </c>
      <c r="J262" s="130">
        <v>1</v>
      </c>
      <c r="K262" s="130">
        <v>1</v>
      </c>
      <c r="L262" s="130">
        <v>1</v>
      </c>
      <c r="M262" s="130">
        <v>1</v>
      </c>
      <c r="N262" s="130">
        <f>SUM(H262:M262)</f>
        <v>6</v>
      </c>
      <c r="O262" s="130">
        <v>0</v>
      </c>
      <c r="P262" s="130">
        <v>0</v>
      </c>
      <c r="Q262" s="130">
        <v>0</v>
      </c>
      <c r="R262" s="130">
        <v>0</v>
      </c>
      <c r="S262" s="130">
        <f>SUM(G262+N262+R262)</f>
        <v>8</v>
      </c>
    </row>
    <row r="263" spans="1:27" ht="19.5">
      <c r="A263" s="139">
        <v>25</v>
      </c>
      <c r="B263" s="122" t="s">
        <v>131</v>
      </c>
      <c r="C263" s="103" t="s">
        <v>182</v>
      </c>
      <c r="D263" s="129">
        <v>0</v>
      </c>
      <c r="E263" s="130">
        <v>8</v>
      </c>
      <c r="F263" s="130">
        <v>7</v>
      </c>
      <c r="G263" s="131">
        <f>SUM(E263:F263)</f>
        <v>15</v>
      </c>
      <c r="H263" s="130">
        <v>6</v>
      </c>
      <c r="I263" s="130">
        <v>7</v>
      </c>
      <c r="J263" s="130">
        <v>6</v>
      </c>
      <c r="K263" s="130">
        <v>5</v>
      </c>
      <c r="L263" s="130">
        <v>5</v>
      </c>
      <c r="M263" s="130">
        <v>7</v>
      </c>
      <c r="N263" s="130">
        <f>SUM(H263:M263)</f>
        <v>36</v>
      </c>
      <c r="O263" s="130">
        <v>0</v>
      </c>
      <c r="P263" s="130">
        <v>0</v>
      </c>
      <c r="Q263" s="130">
        <v>0</v>
      </c>
      <c r="R263" s="131">
        <f>SUM(O263:Q263)</f>
        <v>0</v>
      </c>
      <c r="S263" s="130">
        <f>G263+N263+R263</f>
        <v>51</v>
      </c>
      <c r="U263" s="128"/>
      <c r="V263" s="128"/>
      <c r="W263" s="128"/>
      <c r="X263" s="128"/>
      <c r="Y263" s="128"/>
      <c r="Z263" s="128"/>
    </row>
    <row r="264" spans="1:27" ht="19.5">
      <c r="A264" s="140"/>
      <c r="B264" s="124" t="s">
        <v>132</v>
      </c>
      <c r="C264" s="103" t="s">
        <v>183</v>
      </c>
      <c r="D264" s="129">
        <v>0</v>
      </c>
      <c r="E264" s="130">
        <v>7</v>
      </c>
      <c r="F264" s="130">
        <v>0</v>
      </c>
      <c r="G264" s="131">
        <f>SUM(E264:F264)</f>
        <v>7</v>
      </c>
      <c r="H264" s="130">
        <v>3</v>
      </c>
      <c r="I264" s="130">
        <v>5</v>
      </c>
      <c r="J264" s="130">
        <v>4</v>
      </c>
      <c r="K264" s="130">
        <v>3</v>
      </c>
      <c r="L264" s="130">
        <v>0</v>
      </c>
      <c r="M264" s="130">
        <v>8</v>
      </c>
      <c r="N264" s="131">
        <f>SUM(H264:M264)</f>
        <v>23</v>
      </c>
      <c r="O264" s="130">
        <v>0</v>
      </c>
      <c r="P264" s="130">
        <v>0</v>
      </c>
      <c r="Q264" s="130">
        <v>0</v>
      </c>
      <c r="R264" s="131">
        <f>SUM(O264:Q264)</f>
        <v>0</v>
      </c>
      <c r="S264" s="130">
        <f>G264+N264+R264</f>
        <v>30</v>
      </c>
      <c r="U264" s="128"/>
      <c r="V264" s="128"/>
      <c r="W264" s="128"/>
      <c r="X264" s="128"/>
      <c r="Y264" s="128"/>
      <c r="Z264" s="128"/>
    </row>
    <row r="265" spans="1:27" ht="19.5">
      <c r="A265" s="140"/>
      <c r="B265" s="124"/>
      <c r="C265" s="121" t="s">
        <v>3</v>
      </c>
      <c r="D265" s="129">
        <v>0</v>
      </c>
      <c r="E265" s="131">
        <f>SUM(E263:E264)</f>
        <v>15</v>
      </c>
      <c r="F265" s="131">
        <f>SUM(F263:F264)</f>
        <v>7</v>
      </c>
      <c r="G265" s="131">
        <f>SUM(E265:F265)</f>
        <v>22</v>
      </c>
      <c r="H265" s="131">
        <f t="shared" ref="H265:N265" si="24">SUM(H263:H264)</f>
        <v>9</v>
      </c>
      <c r="I265" s="131">
        <f t="shared" si="24"/>
        <v>12</v>
      </c>
      <c r="J265" s="131">
        <f t="shared" si="24"/>
        <v>10</v>
      </c>
      <c r="K265" s="131">
        <f t="shared" si="24"/>
        <v>8</v>
      </c>
      <c r="L265" s="131">
        <f t="shared" si="24"/>
        <v>5</v>
      </c>
      <c r="M265" s="131">
        <f t="shared" si="24"/>
        <v>15</v>
      </c>
      <c r="N265" s="131">
        <f t="shared" si="24"/>
        <v>59</v>
      </c>
      <c r="O265" s="131">
        <v>0</v>
      </c>
      <c r="P265" s="131">
        <v>0</v>
      </c>
      <c r="Q265" s="131">
        <v>0</v>
      </c>
      <c r="R265" s="131">
        <f>SUM(O265:Q265)</f>
        <v>0</v>
      </c>
      <c r="S265" s="131">
        <f>G265+N265+R265</f>
        <v>81</v>
      </c>
    </row>
    <row r="266" spans="1:27" ht="19.5">
      <c r="A266" s="141"/>
      <c r="B266" s="125"/>
      <c r="C266" s="126" t="s">
        <v>4</v>
      </c>
      <c r="D266" s="129">
        <v>0</v>
      </c>
      <c r="E266" s="130">
        <v>1</v>
      </c>
      <c r="F266" s="130">
        <v>1</v>
      </c>
      <c r="G266" s="131">
        <f>SUM(E266:F266)</f>
        <v>2</v>
      </c>
      <c r="H266" s="130">
        <v>1</v>
      </c>
      <c r="I266" s="130">
        <v>1</v>
      </c>
      <c r="J266" s="130">
        <v>1</v>
      </c>
      <c r="K266" s="130">
        <v>1</v>
      </c>
      <c r="L266" s="130">
        <v>1</v>
      </c>
      <c r="M266" s="130">
        <v>1</v>
      </c>
      <c r="N266" s="131">
        <f>SUM(H266:M266)</f>
        <v>6</v>
      </c>
      <c r="O266" s="130">
        <v>0</v>
      </c>
      <c r="P266" s="130">
        <v>0</v>
      </c>
      <c r="Q266" s="130">
        <v>0</v>
      </c>
      <c r="R266" s="131">
        <v>0</v>
      </c>
      <c r="S266" s="130">
        <f>SUM(G266+N266+R266)</f>
        <v>8</v>
      </c>
      <c r="U266" s="127"/>
      <c r="V266" s="127"/>
      <c r="W266" s="127"/>
      <c r="X266" s="127"/>
      <c r="Y266" s="127"/>
      <c r="Z266" s="127"/>
      <c r="AA266" s="127"/>
    </row>
    <row r="267" spans="1:27" ht="19.5" hidden="1">
      <c r="A267" s="139"/>
      <c r="B267" s="122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U267" s="128"/>
      <c r="V267" s="128"/>
      <c r="W267" s="128"/>
      <c r="X267" s="128"/>
      <c r="Y267" s="128"/>
      <c r="Z267" s="128"/>
      <c r="AA267" s="127"/>
    </row>
    <row r="268" spans="1:27" ht="19.5" hidden="1">
      <c r="A268" s="140"/>
      <c r="B268" s="124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U268" s="128"/>
      <c r="V268" s="128"/>
      <c r="W268" s="128"/>
      <c r="X268" s="128"/>
      <c r="Y268" s="128"/>
      <c r="Z268" s="128"/>
      <c r="AA268" s="127"/>
    </row>
    <row r="269" spans="1:27" ht="19.5" hidden="1">
      <c r="A269" s="140"/>
      <c r="B269" s="124"/>
      <c r="C269" s="121"/>
      <c r="D269" s="103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05"/>
      <c r="U269" s="127"/>
      <c r="V269" s="127"/>
      <c r="W269" s="127"/>
      <c r="X269" s="127"/>
      <c r="Y269" s="127"/>
      <c r="Z269" s="127"/>
      <c r="AA269" s="127"/>
    </row>
    <row r="270" spans="1:27" ht="19.5" hidden="1">
      <c r="A270" s="141"/>
      <c r="B270" s="125"/>
      <c r="C270" s="126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U270" s="127"/>
      <c r="V270" s="127"/>
      <c r="W270" s="127"/>
      <c r="X270" s="127"/>
      <c r="Y270" s="127"/>
      <c r="Z270" s="127"/>
      <c r="AA270" s="127"/>
    </row>
    <row r="271" spans="1:27" ht="19.5" hidden="1">
      <c r="A271" s="139"/>
      <c r="B271" s="122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U271" s="128"/>
      <c r="V271" s="128"/>
      <c r="W271" s="128"/>
      <c r="X271" s="128"/>
      <c r="Y271" s="128"/>
      <c r="Z271" s="128"/>
      <c r="AA271" s="127"/>
    </row>
    <row r="272" spans="1:27" ht="19.5" hidden="1">
      <c r="A272" s="140"/>
      <c r="B272" s="124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U272" s="128"/>
      <c r="V272" s="128"/>
      <c r="W272" s="128"/>
      <c r="X272" s="128"/>
      <c r="Y272" s="128"/>
      <c r="Z272" s="128"/>
      <c r="AA272" s="127"/>
    </row>
    <row r="273" spans="1:28" ht="19.5" hidden="1">
      <c r="A273" s="140"/>
      <c r="B273" s="124"/>
      <c r="C273" s="121"/>
      <c r="D273" s="103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U273" s="127"/>
      <c r="V273" s="127"/>
      <c r="W273" s="127"/>
      <c r="X273" s="127"/>
      <c r="Y273" s="127"/>
      <c r="Z273" s="127"/>
      <c r="AA273" s="127"/>
    </row>
    <row r="274" spans="1:28" ht="19.5" hidden="1">
      <c r="A274" s="141"/>
      <c r="B274" s="125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5"/>
      <c r="U274" s="127"/>
      <c r="V274" s="127"/>
      <c r="W274" s="127"/>
      <c r="X274" s="127"/>
      <c r="Y274" s="127"/>
      <c r="Z274" s="127"/>
      <c r="AA274" s="127"/>
    </row>
    <row r="275" spans="1:28" ht="19.5" hidden="1">
      <c r="A275" s="139"/>
      <c r="B275" s="122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U275" s="144"/>
      <c r="V275" s="144"/>
      <c r="W275" s="144"/>
      <c r="X275" s="144"/>
      <c r="Y275" s="144"/>
      <c r="Z275" s="144"/>
      <c r="AA275" s="127"/>
    </row>
    <row r="276" spans="1:28" ht="19.5" hidden="1">
      <c r="A276" s="140"/>
      <c r="B276" s="124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U276" s="144"/>
      <c r="V276" s="144"/>
      <c r="W276" s="144"/>
      <c r="X276" s="144"/>
      <c r="Y276" s="144"/>
      <c r="Z276" s="144"/>
      <c r="AA276" s="127"/>
    </row>
    <row r="277" spans="1:28" ht="19.5" hidden="1">
      <c r="A277" s="140"/>
      <c r="B277" s="124"/>
      <c r="C277" s="121"/>
      <c r="D277" s="103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U277" s="127"/>
      <c r="V277" s="127"/>
      <c r="W277" s="127"/>
      <c r="X277" s="127"/>
      <c r="Y277" s="127"/>
      <c r="Z277" s="127"/>
      <c r="AA277" s="127"/>
    </row>
    <row r="278" spans="1:28" ht="19.5" hidden="1">
      <c r="A278" s="141"/>
      <c r="B278" s="125"/>
      <c r="C278" s="126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U278" s="127"/>
      <c r="V278" s="127"/>
      <c r="W278" s="127"/>
      <c r="X278" s="127"/>
      <c r="Y278" s="127"/>
      <c r="Z278" s="127"/>
      <c r="AA278" s="127"/>
    </row>
    <row r="279" spans="1:28" ht="19.5">
      <c r="A279" s="139">
        <v>26</v>
      </c>
      <c r="B279" s="122" t="s">
        <v>138</v>
      </c>
      <c r="C279" s="103" t="s">
        <v>182</v>
      </c>
      <c r="D279" s="129">
        <v>0</v>
      </c>
      <c r="E279" s="130">
        <v>11</v>
      </c>
      <c r="F279" s="130">
        <v>11</v>
      </c>
      <c r="G279" s="130">
        <f>SUM(E279:F279)</f>
        <v>22</v>
      </c>
      <c r="H279" s="130">
        <v>9</v>
      </c>
      <c r="I279" s="130">
        <v>2</v>
      </c>
      <c r="J279" s="130">
        <v>8</v>
      </c>
      <c r="K279" s="130">
        <v>6</v>
      </c>
      <c r="L279" s="130">
        <v>1</v>
      </c>
      <c r="M279" s="130">
        <v>6</v>
      </c>
      <c r="N279" s="130">
        <f>SUM(H279:M279)</f>
        <v>32</v>
      </c>
      <c r="O279" s="130">
        <v>0</v>
      </c>
      <c r="P279" s="130">
        <v>0</v>
      </c>
      <c r="Q279" s="130">
        <v>0</v>
      </c>
      <c r="R279" s="130">
        <f>SUM(O279:Q279)</f>
        <v>0</v>
      </c>
      <c r="S279" s="130">
        <f>G279+N279+R279</f>
        <v>54</v>
      </c>
      <c r="U279" s="128"/>
      <c r="V279" s="144"/>
      <c r="W279" s="144"/>
      <c r="X279" s="144"/>
      <c r="Y279" s="144"/>
      <c r="Z279" s="128"/>
      <c r="AA279" s="127"/>
    </row>
    <row r="280" spans="1:28" ht="19.5">
      <c r="A280" s="140"/>
      <c r="B280" s="124" t="s">
        <v>139</v>
      </c>
      <c r="C280" s="103" t="s">
        <v>183</v>
      </c>
      <c r="D280" s="129">
        <v>0</v>
      </c>
      <c r="E280" s="130">
        <v>8</v>
      </c>
      <c r="F280" s="130">
        <v>7</v>
      </c>
      <c r="G280" s="130">
        <f>SUM(E280:F280)</f>
        <v>15</v>
      </c>
      <c r="H280" s="130">
        <v>8</v>
      </c>
      <c r="I280" s="130">
        <v>9</v>
      </c>
      <c r="J280" s="130">
        <v>6</v>
      </c>
      <c r="K280" s="130">
        <v>5</v>
      </c>
      <c r="L280" s="130">
        <v>6</v>
      </c>
      <c r="M280" s="130">
        <v>0</v>
      </c>
      <c r="N280" s="130">
        <f>SUM(H280:M280)</f>
        <v>34</v>
      </c>
      <c r="O280" s="130">
        <v>0</v>
      </c>
      <c r="P280" s="130">
        <v>0</v>
      </c>
      <c r="Q280" s="130">
        <v>0</v>
      </c>
      <c r="R280" s="130">
        <f>SUM(O280:Q280)</f>
        <v>0</v>
      </c>
      <c r="S280" s="130">
        <f>G280+N280+R280</f>
        <v>49</v>
      </c>
      <c r="U280" s="128"/>
      <c r="V280" s="144"/>
      <c r="W280" s="144"/>
      <c r="X280" s="144"/>
      <c r="Y280" s="144"/>
      <c r="Z280" s="128"/>
      <c r="AA280" s="127"/>
    </row>
    <row r="281" spans="1:28" ht="19.5">
      <c r="A281" s="140"/>
      <c r="B281" s="124"/>
      <c r="C281" s="121" t="s">
        <v>3</v>
      </c>
      <c r="D281" s="129">
        <v>0</v>
      </c>
      <c r="E281" s="131">
        <f>SUM(E279:E280)</f>
        <v>19</v>
      </c>
      <c r="F281" s="131">
        <f t="shared" ref="F281:R281" si="25">SUM(F279:F280)</f>
        <v>18</v>
      </c>
      <c r="G281" s="131">
        <f t="shared" si="25"/>
        <v>37</v>
      </c>
      <c r="H281" s="131">
        <f t="shared" si="25"/>
        <v>17</v>
      </c>
      <c r="I281" s="131">
        <f t="shared" si="25"/>
        <v>11</v>
      </c>
      <c r="J281" s="131">
        <f t="shared" si="25"/>
        <v>14</v>
      </c>
      <c r="K281" s="131">
        <f t="shared" si="25"/>
        <v>11</v>
      </c>
      <c r="L281" s="131">
        <f t="shared" si="25"/>
        <v>7</v>
      </c>
      <c r="M281" s="131">
        <f t="shared" si="25"/>
        <v>6</v>
      </c>
      <c r="N281" s="131">
        <f t="shared" si="25"/>
        <v>66</v>
      </c>
      <c r="O281" s="131">
        <f t="shared" si="25"/>
        <v>0</v>
      </c>
      <c r="P281" s="131">
        <f t="shared" si="25"/>
        <v>0</v>
      </c>
      <c r="Q281" s="131">
        <f t="shared" si="25"/>
        <v>0</v>
      </c>
      <c r="R281" s="131">
        <f t="shared" si="25"/>
        <v>0</v>
      </c>
      <c r="S281" s="131">
        <f>G281+N281+R281</f>
        <v>103</v>
      </c>
      <c r="U281" s="127"/>
      <c r="V281" s="127"/>
      <c r="W281" s="127"/>
      <c r="X281" s="127"/>
      <c r="Y281" s="127"/>
      <c r="Z281" s="127"/>
      <c r="AA281" s="127"/>
    </row>
    <row r="282" spans="1:28" ht="19.5">
      <c r="A282" s="141"/>
      <c r="B282" s="125"/>
      <c r="C282" s="126" t="s">
        <v>4</v>
      </c>
      <c r="D282" s="129">
        <v>0</v>
      </c>
      <c r="E282" s="130">
        <v>1</v>
      </c>
      <c r="F282" s="130">
        <v>1</v>
      </c>
      <c r="G282" s="130">
        <f>SUM(E282:F282)</f>
        <v>2</v>
      </c>
      <c r="H282" s="130">
        <v>1</v>
      </c>
      <c r="I282" s="130">
        <v>1</v>
      </c>
      <c r="J282" s="130">
        <v>1</v>
      </c>
      <c r="K282" s="130">
        <v>1</v>
      </c>
      <c r="L282" s="130">
        <v>1</v>
      </c>
      <c r="M282" s="130">
        <v>1</v>
      </c>
      <c r="N282" s="130">
        <f>SUM(H282:M282)</f>
        <v>6</v>
      </c>
      <c r="O282" s="130">
        <v>0</v>
      </c>
      <c r="P282" s="130">
        <v>0</v>
      </c>
      <c r="Q282" s="130">
        <v>0</v>
      </c>
      <c r="R282" s="130">
        <v>0</v>
      </c>
      <c r="S282" s="130">
        <f>SUM(G282+N282+R282)</f>
        <v>8</v>
      </c>
      <c r="U282" s="127"/>
      <c r="V282" s="127"/>
      <c r="W282" s="127"/>
      <c r="X282" s="127"/>
      <c r="Y282" s="127"/>
      <c r="Z282" s="127"/>
      <c r="AA282" s="127"/>
      <c r="AB282" s="127"/>
    </row>
    <row r="283" spans="1:28" ht="19.5" hidden="1">
      <c r="A283" s="139"/>
      <c r="B283" s="122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U283" s="128"/>
      <c r="V283" s="128"/>
      <c r="W283" s="128"/>
      <c r="X283" s="128"/>
      <c r="Y283" s="128"/>
      <c r="Z283" s="128"/>
      <c r="AA283" s="127"/>
      <c r="AB283" s="127"/>
    </row>
    <row r="284" spans="1:28" ht="19.5" hidden="1">
      <c r="A284" s="140"/>
      <c r="B284" s="124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U284" s="128"/>
      <c r="V284" s="128"/>
      <c r="W284" s="128"/>
      <c r="X284" s="128"/>
      <c r="Y284" s="128"/>
      <c r="Z284" s="128"/>
      <c r="AA284" s="127"/>
      <c r="AB284" s="127"/>
    </row>
    <row r="285" spans="1:28" ht="19.5" hidden="1">
      <c r="A285" s="140"/>
      <c r="B285" s="124"/>
      <c r="C285" s="121"/>
      <c r="D285" s="103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U285" s="127"/>
      <c r="V285" s="127"/>
      <c r="W285" s="127"/>
      <c r="X285" s="127"/>
      <c r="Y285" s="127"/>
      <c r="Z285" s="127"/>
      <c r="AA285" s="127"/>
      <c r="AB285" s="127"/>
    </row>
    <row r="286" spans="1:28" ht="19.5" hidden="1">
      <c r="A286" s="141"/>
      <c r="B286" s="125"/>
      <c r="C286" s="126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U286" s="127"/>
      <c r="V286" s="127"/>
      <c r="W286" s="127"/>
      <c r="X286" s="127"/>
      <c r="Y286" s="127"/>
      <c r="Z286" s="127"/>
      <c r="AA286" s="127"/>
      <c r="AB286" s="127"/>
    </row>
    <row r="287" spans="1:28" ht="19.5" hidden="1">
      <c r="A287" s="139"/>
      <c r="B287" s="122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U287" s="128"/>
      <c r="V287" s="128"/>
      <c r="W287" s="128"/>
      <c r="X287" s="128"/>
      <c r="Y287" s="128"/>
      <c r="Z287" s="128"/>
      <c r="AA287" s="127"/>
    </row>
    <row r="288" spans="1:28" ht="19.5" hidden="1">
      <c r="A288" s="140"/>
      <c r="B288" s="124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U288" s="128"/>
      <c r="V288" s="128"/>
      <c r="W288" s="128"/>
      <c r="X288" s="128"/>
      <c r="Y288" s="128"/>
      <c r="Z288" s="128"/>
      <c r="AA288" s="127"/>
    </row>
    <row r="289" spans="1:28" ht="19.5" hidden="1">
      <c r="A289" s="145"/>
      <c r="B289" s="146"/>
      <c r="C289" s="121"/>
      <c r="D289" s="103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U289" s="127"/>
      <c r="V289" s="127"/>
      <c r="W289" s="127"/>
      <c r="X289" s="128"/>
      <c r="Y289" s="127"/>
      <c r="Z289" s="127"/>
      <c r="AA289" s="127"/>
    </row>
    <row r="290" spans="1:28" ht="19.5" hidden="1">
      <c r="A290" s="147"/>
      <c r="B290" s="148"/>
      <c r="C290" s="126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1:28" ht="19.5">
      <c r="A291" s="139">
        <v>27</v>
      </c>
      <c r="B291" s="122" t="s">
        <v>144</v>
      </c>
      <c r="C291" s="103" t="s">
        <v>182</v>
      </c>
      <c r="D291" s="129">
        <v>0</v>
      </c>
      <c r="E291" s="130">
        <v>7</v>
      </c>
      <c r="F291" s="130">
        <v>7</v>
      </c>
      <c r="G291" s="131">
        <f>SUM(E291:F291)</f>
        <v>14</v>
      </c>
      <c r="H291" s="130">
        <v>4</v>
      </c>
      <c r="I291" s="130">
        <v>4</v>
      </c>
      <c r="J291" s="130">
        <v>4</v>
      </c>
      <c r="K291" s="130">
        <v>4</v>
      </c>
      <c r="L291" s="130">
        <v>2</v>
      </c>
      <c r="M291" s="130">
        <v>4</v>
      </c>
      <c r="N291" s="131">
        <f>SUM(H291:M291)</f>
        <v>22</v>
      </c>
      <c r="O291" s="130">
        <v>0</v>
      </c>
      <c r="P291" s="130">
        <v>0</v>
      </c>
      <c r="Q291" s="130">
        <v>0</v>
      </c>
      <c r="R291" s="131">
        <f>SUM(O291:Q291)</f>
        <v>0</v>
      </c>
      <c r="S291" s="130">
        <f>G291+N291+R291</f>
        <v>36</v>
      </c>
      <c r="U291" s="128"/>
      <c r="V291" s="128"/>
      <c r="W291" s="128"/>
      <c r="X291" s="128"/>
      <c r="Y291" s="128"/>
      <c r="Z291" s="128"/>
      <c r="AA291" s="128"/>
    </row>
    <row r="292" spans="1:28" ht="19.5">
      <c r="A292" s="140"/>
      <c r="B292" s="124" t="s">
        <v>145</v>
      </c>
      <c r="C292" s="103" t="s">
        <v>183</v>
      </c>
      <c r="D292" s="129">
        <v>0</v>
      </c>
      <c r="E292" s="130">
        <v>5</v>
      </c>
      <c r="F292" s="130">
        <v>6</v>
      </c>
      <c r="G292" s="131">
        <f>SUM(E292:F292)</f>
        <v>11</v>
      </c>
      <c r="H292" s="130">
        <v>5</v>
      </c>
      <c r="I292" s="130">
        <v>11</v>
      </c>
      <c r="J292" s="130">
        <v>6</v>
      </c>
      <c r="K292" s="130">
        <v>4</v>
      </c>
      <c r="L292" s="130">
        <v>0</v>
      </c>
      <c r="M292" s="130">
        <v>4</v>
      </c>
      <c r="N292" s="131">
        <f>SUM(H292:M292)</f>
        <v>30</v>
      </c>
      <c r="O292" s="130">
        <v>0</v>
      </c>
      <c r="P292" s="130">
        <v>0</v>
      </c>
      <c r="Q292" s="130">
        <v>0</v>
      </c>
      <c r="R292" s="131">
        <f>SUM(O292:Q292)</f>
        <v>0</v>
      </c>
      <c r="S292" s="130">
        <f>G292+N292+R292</f>
        <v>41</v>
      </c>
      <c r="U292" s="128"/>
      <c r="V292" s="128"/>
      <c r="W292" s="128"/>
      <c r="X292" s="128"/>
      <c r="Y292" s="128"/>
      <c r="Z292" s="128"/>
      <c r="AA292" s="128"/>
    </row>
    <row r="293" spans="1:28" ht="19.5">
      <c r="A293" s="140"/>
      <c r="B293" s="124"/>
      <c r="C293" s="121" t="s">
        <v>3</v>
      </c>
      <c r="D293" s="129">
        <v>0</v>
      </c>
      <c r="E293" s="131">
        <f>SUM(E291:E292)</f>
        <v>12</v>
      </c>
      <c r="F293" s="131">
        <f t="shared" ref="F293:R293" si="26">SUM(F291:F292)</f>
        <v>13</v>
      </c>
      <c r="G293" s="131">
        <f t="shared" si="26"/>
        <v>25</v>
      </c>
      <c r="H293" s="131">
        <f t="shared" si="26"/>
        <v>9</v>
      </c>
      <c r="I293" s="131">
        <f t="shared" si="26"/>
        <v>15</v>
      </c>
      <c r="J293" s="131">
        <f t="shared" si="26"/>
        <v>10</v>
      </c>
      <c r="K293" s="131">
        <f t="shared" si="26"/>
        <v>8</v>
      </c>
      <c r="L293" s="131">
        <f t="shared" si="26"/>
        <v>2</v>
      </c>
      <c r="M293" s="131">
        <f t="shared" si="26"/>
        <v>8</v>
      </c>
      <c r="N293" s="131">
        <f t="shared" si="26"/>
        <v>52</v>
      </c>
      <c r="O293" s="131">
        <f t="shared" si="26"/>
        <v>0</v>
      </c>
      <c r="P293" s="131">
        <f t="shared" si="26"/>
        <v>0</v>
      </c>
      <c r="Q293" s="131">
        <f t="shared" si="26"/>
        <v>0</v>
      </c>
      <c r="R293" s="131">
        <f t="shared" si="26"/>
        <v>0</v>
      </c>
      <c r="S293" s="131">
        <f>G293+N293+R293</f>
        <v>77</v>
      </c>
      <c r="U293" s="127"/>
      <c r="V293" s="127"/>
      <c r="W293" s="127"/>
      <c r="X293" s="127"/>
      <c r="Y293" s="127"/>
      <c r="Z293" s="127"/>
      <c r="AA293" s="127"/>
      <c r="AB293" s="127"/>
    </row>
    <row r="294" spans="1:28" ht="19.5">
      <c r="A294" s="141"/>
      <c r="B294" s="125"/>
      <c r="C294" s="126" t="s">
        <v>4</v>
      </c>
      <c r="D294" s="129">
        <v>0</v>
      </c>
      <c r="E294" s="130">
        <v>1</v>
      </c>
      <c r="F294" s="130">
        <v>1</v>
      </c>
      <c r="G294" s="131">
        <f>SUM(E294:F294)</f>
        <v>2</v>
      </c>
      <c r="H294" s="130">
        <v>1</v>
      </c>
      <c r="I294" s="130">
        <v>1</v>
      </c>
      <c r="J294" s="130">
        <v>1</v>
      </c>
      <c r="K294" s="130">
        <v>1</v>
      </c>
      <c r="L294" s="130">
        <v>1</v>
      </c>
      <c r="M294" s="130">
        <v>1</v>
      </c>
      <c r="N294" s="131">
        <f>SUM(H294:M294)</f>
        <v>6</v>
      </c>
      <c r="O294" s="130">
        <v>0</v>
      </c>
      <c r="P294" s="130">
        <v>0</v>
      </c>
      <c r="Q294" s="130">
        <v>0</v>
      </c>
      <c r="R294" s="131">
        <v>0</v>
      </c>
      <c r="S294" s="130">
        <f>SUM(G294+N294+R294)</f>
        <v>8</v>
      </c>
      <c r="U294" s="127"/>
      <c r="V294" s="127"/>
      <c r="W294" s="127"/>
      <c r="X294" s="127"/>
      <c r="Y294" s="127"/>
      <c r="Z294" s="127"/>
      <c r="AA294" s="127"/>
    </row>
    <row r="295" spans="1:28" ht="19.5" hidden="1">
      <c r="A295" s="139"/>
      <c r="B295" s="122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U295" s="128"/>
      <c r="V295" s="128"/>
      <c r="W295" s="128"/>
      <c r="X295" s="128"/>
      <c r="Y295" s="128"/>
      <c r="Z295" s="128"/>
      <c r="AA295" s="127"/>
    </row>
    <row r="296" spans="1:28" ht="19.5" hidden="1">
      <c r="A296" s="140"/>
      <c r="B296" s="124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U296" s="128"/>
      <c r="V296" s="128"/>
      <c r="W296" s="128"/>
      <c r="X296" s="128"/>
      <c r="Y296" s="128"/>
      <c r="Z296" s="128"/>
      <c r="AA296" s="127"/>
    </row>
    <row r="297" spans="1:28" ht="19.5" hidden="1">
      <c r="A297" s="140"/>
      <c r="B297" s="124"/>
      <c r="C297" s="121"/>
      <c r="D297" s="103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U297" s="127"/>
      <c r="V297" s="127"/>
      <c r="W297" s="127"/>
      <c r="X297" s="127"/>
      <c r="Y297" s="127"/>
      <c r="Z297" s="127"/>
      <c r="AA297" s="127"/>
    </row>
    <row r="298" spans="1:28" ht="19.5" hidden="1">
      <c r="A298" s="141"/>
      <c r="B298" s="125"/>
      <c r="C298" s="126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1:28" ht="19.5" hidden="1">
      <c r="A299" s="139"/>
      <c r="B299" s="122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</row>
    <row r="300" spans="1:28" ht="19.5" hidden="1">
      <c r="A300" s="140"/>
      <c r="B300" s="124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</row>
    <row r="301" spans="1:28" ht="19.5" hidden="1">
      <c r="A301" s="140"/>
      <c r="B301" s="124"/>
      <c r="C301" s="12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</row>
    <row r="302" spans="1:28" ht="19.5" hidden="1">
      <c r="A302" s="141"/>
      <c r="B302" s="125"/>
      <c r="C302" s="126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U302" s="127"/>
      <c r="V302" s="127"/>
      <c r="W302" s="127"/>
      <c r="X302" s="127"/>
      <c r="Y302" s="127"/>
      <c r="Z302" s="127"/>
      <c r="AA302" s="127"/>
      <c r="AB302" s="127"/>
    </row>
    <row r="303" spans="1:28" ht="19.5" hidden="1">
      <c r="A303" s="139"/>
      <c r="B303" s="122"/>
      <c r="C303" s="103"/>
      <c r="D303" s="103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U303" s="128"/>
      <c r="V303" s="128"/>
      <c r="W303" s="128"/>
      <c r="X303" s="128"/>
      <c r="Y303" s="128"/>
      <c r="Z303" s="128"/>
      <c r="AA303" s="127"/>
      <c r="AB303" s="127"/>
    </row>
    <row r="304" spans="1:28" ht="19.5" hidden="1">
      <c r="A304" s="140"/>
      <c r="B304" s="124"/>
      <c r="C304" s="103"/>
      <c r="D304" s="103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U304" s="128"/>
      <c r="V304" s="128"/>
      <c r="W304" s="128"/>
      <c r="X304" s="128"/>
      <c r="Y304" s="128"/>
      <c r="Z304" s="128"/>
      <c r="AA304" s="127"/>
      <c r="AB304" s="127"/>
    </row>
    <row r="305" spans="1:28" ht="19.5" hidden="1">
      <c r="A305" s="140"/>
      <c r="B305" s="124"/>
      <c r="C305" s="121"/>
      <c r="D305" s="103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U305" s="127"/>
      <c r="V305" s="127"/>
      <c r="W305" s="127"/>
      <c r="X305" s="127"/>
      <c r="Y305" s="127"/>
      <c r="Z305" s="127"/>
      <c r="AA305" s="127"/>
      <c r="AB305" s="127"/>
    </row>
    <row r="306" spans="1:28" ht="19.5" hidden="1">
      <c r="A306" s="141"/>
      <c r="B306" s="125"/>
      <c r="C306" s="126"/>
      <c r="D306" s="103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U306" s="127"/>
      <c r="V306" s="127"/>
      <c r="W306" s="127"/>
      <c r="X306" s="127"/>
      <c r="Y306" s="127"/>
      <c r="Z306" s="127"/>
      <c r="AA306" s="127"/>
    </row>
    <row r="307" spans="1:28" ht="19.5" hidden="1">
      <c r="A307" s="139"/>
      <c r="B307" s="122"/>
      <c r="C307" s="103"/>
      <c r="D307" s="103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U307" s="128"/>
      <c r="V307" s="128"/>
      <c r="W307" s="128"/>
      <c r="X307" s="128"/>
      <c r="Y307" s="128"/>
      <c r="Z307" s="128"/>
      <c r="AA307" s="127"/>
    </row>
    <row r="308" spans="1:28" ht="19.5" hidden="1">
      <c r="A308" s="140"/>
      <c r="B308" s="124"/>
      <c r="C308" s="103"/>
      <c r="D308" s="103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U308" s="128"/>
      <c r="V308" s="128"/>
      <c r="W308" s="128"/>
      <c r="X308" s="128"/>
      <c r="Y308" s="128"/>
      <c r="Z308" s="128"/>
      <c r="AA308" s="127"/>
    </row>
    <row r="309" spans="1:28" ht="19.5" hidden="1">
      <c r="A309" s="140"/>
      <c r="B309" s="124"/>
      <c r="C309" s="121"/>
      <c r="D309" s="103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U309" s="127"/>
      <c r="V309" s="127"/>
      <c r="W309" s="127"/>
      <c r="X309" s="127"/>
      <c r="Y309" s="127"/>
      <c r="Z309" s="127"/>
      <c r="AA309" s="127"/>
    </row>
    <row r="310" spans="1:28" ht="19.5" hidden="1">
      <c r="A310" s="141"/>
      <c r="B310" s="125"/>
      <c r="C310" s="126"/>
      <c r="D310" s="103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U310" s="127"/>
      <c r="V310" s="127"/>
      <c r="W310" s="127"/>
      <c r="X310" s="127"/>
      <c r="Y310" s="127"/>
      <c r="Z310" s="127"/>
    </row>
    <row r="311" spans="1:28" ht="19.5" hidden="1">
      <c r="A311" s="139"/>
      <c r="B311" s="122"/>
      <c r="C311" s="103"/>
      <c r="D311" s="103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U311" s="128"/>
      <c r="V311" s="128"/>
      <c r="W311" s="128"/>
      <c r="X311" s="128"/>
      <c r="Y311" s="128"/>
      <c r="Z311" s="128"/>
    </row>
    <row r="312" spans="1:28" ht="19.5" hidden="1">
      <c r="A312" s="140"/>
      <c r="B312" s="124"/>
      <c r="C312" s="103"/>
      <c r="D312" s="103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U312" s="128"/>
      <c r="V312" s="128"/>
      <c r="W312" s="128"/>
      <c r="X312" s="128"/>
      <c r="Y312" s="128"/>
      <c r="Z312" s="128"/>
    </row>
    <row r="313" spans="1:28" ht="19.5" hidden="1">
      <c r="A313" s="140"/>
      <c r="B313" s="124"/>
      <c r="C313" s="121"/>
      <c r="D313" s="103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U313" s="127"/>
      <c r="V313" s="127"/>
      <c r="W313" s="127"/>
      <c r="X313" s="127"/>
      <c r="Y313" s="127"/>
      <c r="Z313" s="127"/>
    </row>
    <row r="314" spans="1:28" ht="19.5" hidden="1">
      <c r="A314" s="141"/>
      <c r="B314" s="125"/>
      <c r="C314" s="126"/>
      <c r="D314" s="103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U314" s="127"/>
      <c r="V314" s="127"/>
      <c r="W314" s="127"/>
      <c r="X314" s="127"/>
      <c r="Y314" s="127"/>
      <c r="Z314" s="127"/>
      <c r="AA314" s="127"/>
      <c r="AB314" s="127"/>
    </row>
    <row r="315" spans="1:28" ht="19.5" hidden="1">
      <c r="A315" s="139"/>
      <c r="B315" s="122"/>
      <c r="C315" s="103"/>
      <c r="D315" s="103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U315" s="128"/>
      <c r="V315" s="128"/>
      <c r="W315" s="128"/>
      <c r="X315" s="128"/>
      <c r="Y315" s="128"/>
      <c r="Z315" s="128"/>
      <c r="AA315" s="127"/>
      <c r="AB315" s="127"/>
    </row>
    <row r="316" spans="1:28" ht="19.5" hidden="1">
      <c r="A316" s="140"/>
      <c r="B316" s="124"/>
      <c r="C316" s="103"/>
      <c r="D316" s="103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U316" s="128"/>
      <c r="V316" s="128"/>
      <c r="W316" s="128"/>
      <c r="X316" s="128"/>
      <c r="Y316" s="128"/>
      <c r="Z316" s="128"/>
      <c r="AA316" s="127"/>
      <c r="AB316" s="127"/>
    </row>
    <row r="317" spans="1:28" ht="19.5" hidden="1">
      <c r="A317" s="140"/>
      <c r="B317" s="124"/>
      <c r="C317" s="121"/>
      <c r="D317" s="103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U317" s="127"/>
      <c r="V317" s="127"/>
      <c r="W317" s="127"/>
      <c r="X317" s="127"/>
      <c r="Y317" s="127"/>
      <c r="Z317" s="127"/>
      <c r="AA317" s="127"/>
      <c r="AB317" s="127"/>
    </row>
    <row r="318" spans="1:28" ht="19.5" hidden="1">
      <c r="A318" s="141"/>
      <c r="B318" s="125"/>
      <c r="C318" s="126"/>
      <c r="D318" s="103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U318" s="127"/>
      <c r="V318" s="127"/>
      <c r="W318" s="127"/>
      <c r="X318" s="127"/>
      <c r="Y318" s="127"/>
      <c r="Z318" s="127"/>
      <c r="AA318" s="127"/>
    </row>
    <row r="319" spans="1:28" ht="19.5" hidden="1">
      <c r="A319" s="139"/>
      <c r="B319" s="122"/>
      <c r="C319" s="103"/>
      <c r="D319" s="103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U319" s="128"/>
      <c r="V319" s="128"/>
      <c r="W319" s="128"/>
      <c r="X319" s="128"/>
      <c r="Y319" s="128"/>
      <c r="Z319" s="128"/>
      <c r="AA319" s="127"/>
    </row>
    <row r="320" spans="1:28" ht="19.5" hidden="1">
      <c r="A320" s="140"/>
      <c r="B320" s="124"/>
      <c r="C320" s="103"/>
      <c r="D320" s="103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U320" s="128"/>
      <c r="V320" s="128"/>
      <c r="W320" s="128"/>
      <c r="X320" s="128"/>
      <c r="Y320" s="128"/>
      <c r="Z320" s="128"/>
      <c r="AA320" s="127"/>
    </row>
    <row r="321" spans="1:27" ht="19.5" hidden="1">
      <c r="A321" s="140"/>
      <c r="B321" s="124"/>
      <c r="C321" s="121"/>
      <c r="D321" s="103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U321" s="127"/>
      <c r="V321" s="127"/>
      <c r="W321" s="127"/>
      <c r="X321" s="127"/>
      <c r="Y321" s="127"/>
      <c r="Z321" s="127"/>
      <c r="AA321" s="127"/>
    </row>
    <row r="322" spans="1:27" ht="19.5" hidden="1">
      <c r="A322" s="141"/>
      <c r="B322" s="125"/>
      <c r="C322" s="126"/>
      <c r="D322" s="103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U322" s="127"/>
      <c r="V322" s="127"/>
      <c r="W322" s="127"/>
      <c r="X322" s="127"/>
      <c r="Y322" s="127"/>
      <c r="Z322" s="127"/>
      <c r="AA322" s="127"/>
    </row>
    <row r="323" spans="1:27" ht="19.5" hidden="1">
      <c r="A323" s="139"/>
      <c r="B323" s="122"/>
      <c r="C323" s="103"/>
      <c r="D323" s="103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U323" s="128"/>
      <c r="V323" s="128"/>
      <c r="W323" s="128"/>
      <c r="X323" s="128"/>
      <c r="Y323" s="128"/>
      <c r="Z323" s="128"/>
    </row>
    <row r="324" spans="1:27" ht="19.5" hidden="1">
      <c r="A324" s="140"/>
      <c r="B324" s="124"/>
      <c r="C324" s="103"/>
      <c r="D324" s="103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U324" s="128"/>
      <c r="V324" s="128"/>
      <c r="W324" s="128"/>
      <c r="X324" s="128"/>
      <c r="Y324" s="128"/>
      <c r="Z324" s="128"/>
    </row>
    <row r="325" spans="1:27" ht="19.5" hidden="1">
      <c r="A325" s="140"/>
      <c r="B325" s="124"/>
      <c r="C325" s="121"/>
      <c r="D325" s="103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U325" s="127"/>
      <c r="V325" s="127"/>
      <c r="W325" s="127"/>
      <c r="X325" s="127"/>
      <c r="Y325" s="127"/>
      <c r="Z325" s="127"/>
    </row>
    <row r="326" spans="1:27" ht="19.5" hidden="1">
      <c r="A326" s="141"/>
      <c r="B326" s="125"/>
      <c r="C326" s="126"/>
      <c r="D326" s="103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U326" s="127"/>
      <c r="V326" s="127"/>
      <c r="W326" s="127"/>
      <c r="X326" s="127"/>
      <c r="Y326" s="127"/>
      <c r="Z326" s="127"/>
      <c r="AA326" s="127"/>
    </row>
    <row r="327" spans="1:27" ht="19.5">
      <c r="A327" s="139">
        <v>28</v>
      </c>
      <c r="B327" s="122" t="s">
        <v>161</v>
      </c>
      <c r="C327" s="103" t="s">
        <v>182</v>
      </c>
      <c r="D327" s="129">
        <v>0</v>
      </c>
      <c r="E327" s="130">
        <v>3</v>
      </c>
      <c r="F327" s="130">
        <v>6</v>
      </c>
      <c r="G327" s="131">
        <f>SUM(E327:F327)</f>
        <v>9</v>
      </c>
      <c r="H327" s="130">
        <v>5</v>
      </c>
      <c r="I327" s="130">
        <v>5</v>
      </c>
      <c r="J327" s="130">
        <v>10</v>
      </c>
      <c r="K327" s="130">
        <v>6</v>
      </c>
      <c r="L327" s="130">
        <v>5</v>
      </c>
      <c r="M327" s="130">
        <v>10</v>
      </c>
      <c r="N327" s="131">
        <f>SUM(H327:M327)</f>
        <v>41</v>
      </c>
      <c r="O327" s="130">
        <v>0</v>
      </c>
      <c r="P327" s="130">
        <v>0</v>
      </c>
      <c r="Q327" s="130">
        <v>0</v>
      </c>
      <c r="R327" s="131">
        <f>SUM(O327:Q327)</f>
        <v>0</v>
      </c>
      <c r="S327" s="130">
        <f>G327+N327+R327</f>
        <v>50</v>
      </c>
      <c r="U327" s="128"/>
      <c r="V327" s="128"/>
      <c r="W327" s="128"/>
      <c r="X327" s="128"/>
      <c r="Y327" s="128"/>
      <c r="Z327" s="128"/>
      <c r="AA327" s="127"/>
    </row>
    <row r="328" spans="1:27" ht="19.5">
      <c r="A328" s="140"/>
      <c r="B328" s="124" t="s">
        <v>162</v>
      </c>
      <c r="C328" s="103" t="s">
        <v>183</v>
      </c>
      <c r="D328" s="129">
        <v>0</v>
      </c>
      <c r="E328" s="130">
        <v>8</v>
      </c>
      <c r="F328" s="130">
        <v>3</v>
      </c>
      <c r="G328" s="131">
        <f>SUM(E328:F328)</f>
        <v>11</v>
      </c>
      <c r="H328" s="130">
        <v>8</v>
      </c>
      <c r="I328" s="130">
        <v>4</v>
      </c>
      <c r="J328" s="130">
        <v>3</v>
      </c>
      <c r="K328" s="130">
        <v>8</v>
      </c>
      <c r="L328" s="130">
        <v>6</v>
      </c>
      <c r="M328" s="130">
        <v>4</v>
      </c>
      <c r="N328" s="131">
        <f>SUM(H328:M328)</f>
        <v>33</v>
      </c>
      <c r="O328" s="130">
        <v>0</v>
      </c>
      <c r="P328" s="130">
        <v>0</v>
      </c>
      <c r="Q328" s="130">
        <v>0</v>
      </c>
      <c r="R328" s="131">
        <f>SUM(O328:Q328)</f>
        <v>0</v>
      </c>
      <c r="S328" s="130">
        <f>G328+N328+R328</f>
        <v>44</v>
      </c>
      <c r="U328" s="128"/>
      <c r="V328" s="128"/>
      <c r="W328" s="128"/>
      <c r="X328" s="128"/>
      <c r="Y328" s="128"/>
      <c r="Z328" s="128"/>
      <c r="AA328" s="127"/>
    </row>
    <row r="329" spans="1:27" ht="19.5">
      <c r="A329" s="140"/>
      <c r="B329" s="124"/>
      <c r="C329" s="121" t="s">
        <v>3</v>
      </c>
      <c r="D329" s="129">
        <v>0</v>
      </c>
      <c r="E329" s="131">
        <f>SUM(E327:E328)</f>
        <v>11</v>
      </c>
      <c r="F329" s="131">
        <f t="shared" ref="F329:R329" si="27">SUM(F327:F328)</f>
        <v>9</v>
      </c>
      <c r="G329" s="131">
        <f t="shared" si="27"/>
        <v>20</v>
      </c>
      <c r="H329" s="131">
        <f t="shared" si="27"/>
        <v>13</v>
      </c>
      <c r="I329" s="131">
        <f t="shared" si="27"/>
        <v>9</v>
      </c>
      <c r="J329" s="131">
        <f t="shared" si="27"/>
        <v>13</v>
      </c>
      <c r="K329" s="131">
        <f t="shared" si="27"/>
        <v>14</v>
      </c>
      <c r="L329" s="131">
        <f t="shared" si="27"/>
        <v>11</v>
      </c>
      <c r="M329" s="131">
        <f t="shared" si="27"/>
        <v>14</v>
      </c>
      <c r="N329" s="131">
        <f t="shared" si="27"/>
        <v>74</v>
      </c>
      <c r="O329" s="131">
        <f t="shared" si="27"/>
        <v>0</v>
      </c>
      <c r="P329" s="131">
        <f t="shared" si="27"/>
        <v>0</v>
      </c>
      <c r="Q329" s="131">
        <f t="shared" si="27"/>
        <v>0</v>
      </c>
      <c r="R329" s="131">
        <f t="shared" si="27"/>
        <v>0</v>
      </c>
      <c r="S329" s="131">
        <f>G329+N329+R329</f>
        <v>94</v>
      </c>
      <c r="U329" s="127"/>
      <c r="V329" s="127"/>
      <c r="W329" s="127"/>
      <c r="X329" s="127"/>
      <c r="Y329" s="127"/>
      <c r="Z329" s="127"/>
      <c r="AA329" s="127"/>
    </row>
    <row r="330" spans="1:27" ht="19.5">
      <c r="A330" s="141"/>
      <c r="B330" s="125"/>
      <c r="C330" s="126" t="s">
        <v>4</v>
      </c>
      <c r="D330" s="129">
        <v>0</v>
      </c>
      <c r="E330" s="130">
        <v>1</v>
      </c>
      <c r="F330" s="130">
        <v>1</v>
      </c>
      <c r="G330" s="131">
        <f>SUM(E330:F330)</f>
        <v>2</v>
      </c>
      <c r="H330" s="130">
        <v>1</v>
      </c>
      <c r="I330" s="130">
        <v>1</v>
      </c>
      <c r="J330" s="130">
        <v>1</v>
      </c>
      <c r="K330" s="130">
        <v>1</v>
      </c>
      <c r="L330" s="130">
        <v>1</v>
      </c>
      <c r="M330" s="130">
        <v>1</v>
      </c>
      <c r="N330" s="131">
        <f>SUM(H330:M330)</f>
        <v>6</v>
      </c>
      <c r="O330" s="130">
        <v>0</v>
      </c>
      <c r="P330" s="130">
        <v>0</v>
      </c>
      <c r="Q330" s="130">
        <v>0</v>
      </c>
      <c r="R330" s="131">
        <v>0</v>
      </c>
      <c r="S330" s="130">
        <f>SUM(G330+N330+R330)</f>
        <v>8</v>
      </c>
      <c r="U330" s="127"/>
      <c r="V330" s="127"/>
      <c r="W330" s="127"/>
      <c r="X330" s="127"/>
      <c r="Y330" s="127"/>
      <c r="Z330" s="127"/>
    </row>
    <row r="331" spans="1:27" ht="19.5" hidden="1">
      <c r="A331" s="139"/>
      <c r="B331" s="122"/>
      <c r="C331" s="103"/>
      <c r="D331" s="103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U331" s="128"/>
      <c r="V331" s="128"/>
      <c r="W331" s="128"/>
      <c r="X331" s="128"/>
      <c r="Y331" s="128"/>
      <c r="Z331" s="128"/>
    </row>
    <row r="332" spans="1:27" ht="19.5" hidden="1">
      <c r="A332" s="140"/>
      <c r="B332" s="124"/>
      <c r="C332" s="103"/>
      <c r="D332" s="103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U332" s="128"/>
      <c r="V332" s="128"/>
      <c r="W332" s="128"/>
      <c r="X332" s="128"/>
      <c r="Y332" s="128"/>
      <c r="Z332" s="128"/>
    </row>
    <row r="333" spans="1:27" ht="19.5" hidden="1">
      <c r="A333" s="140"/>
      <c r="B333" s="124"/>
      <c r="C333" s="121"/>
      <c r="D333" s="103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U333" s="127"/>
      <c r="V333" s="127"/>
      <c r="W333" s="127"/>
      <c r="X333" s="127"/>
      <c r="Y333" s="127"/>
      <c r="Z333" s="127"/>
    </row>
    <row r="334" spans="1:27" ht="19.5" hidden="1">
      <c r="A334" s="141"/>
      <c r="B334" s="125"/>
      <c r="C334" s="126"/>
      <c r="D334" s="103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5"/>
      <c r="U334" s="127"/>
      <c r="V334" s="127"/>
      <c r="W334" s="127"/>
      <c r="X334" s="127"/>
      <c r="Y334" s="127"/>
      <c r="Z334" s="127"/>
      <c r="AA334" s="127"/>
    </row>
    <row r="335" spans="1:27" ht="19.5">
      <c r="A335" s="139">
        <v>29</v>
      </c>
      <c r="B335" s="122" t="s">
        <v>165</v>
      </c>
      <c r="C335" s="103" t="s">
        <v>182</v>
      </c>
      <c r="D335" s="103">
        <v>0</v>
      </c>
      <c r="E335" s="104">
        <v>2</v>
      </c>
      <c r="F335" s="104">
        <v>5</v>
      </c>
      <c r="G335" s="104">
        <f>SUM(E335:F335)</f>
        <v>7</v>
      </c>
      <c r="H335" s="104">
        <v>5</v>
      </c>
      <c r="I335" s="104">
        <v>5</v>
      </c>
      <c r="J335" s="104">
        <v>2</v>
      </c>
      <c r="K335" s="104">
        <v>5</v>
      </c>
      <c r="L335" s="104">
        <v>6</v>
      </c>
      <c r="M335" s="104">
        <v>5</v>
      </c>
      <c r="N335" s="104">
        <f>SUM(H335:M335)</f>
        <v>28</v>
      </c>
      <c r="O335" s="104">
        <v>0</v>
      </c>
      <c r="P335" s="104">
        <v>0</v>
      </c>
      <c r="Q335" s="104">
        <v>0</v>
      </c>
      <c r="R335" s="104">
        <f>SUM(O335:Q335)</f>
        <v>0</v>
      </c>
      <c r="S335" s="104">
        <f>G335+N335+R335</f>
        <v>35</v>
      </c>
      <c r="U335" s="128"/>
      <c r="V335" s="128"/>
      <c r="W335" s="128"/>
      <c r="X335" s="128"/>
      <c r="Y335" s="128"/>
      <c r="Z335" s="128"/>
      <c r="AA335" s="127"/>
    </row>
    <row r="336" spans="1:27" ht="19.5">
      <c r="A336" s="140"/>
      <c r="B336" s="124" t="s">
        <v>166</v>
      </c>
      <c r="C336" s="103" t="s">
        <v>183</v>
      </c>
      <c r="D336" s="103">
        <v>0</v>
      </c>
      <c r="E336" s="104">
        <v>6</v>
      </c>
      <c r="F336" s="104">
        <v>3</v>
      </c>
      <c r="G336" s="104">
        <f>SUM(E336:F336)</f>
        <v>9</v>
      </c>
      <c r="H336" s="104">
        <v>7</v>
      </c>
      <c r="I336" s="104">
        <v>4</v>
      </c>
      <c r="J336" s="104">
        <v>6</v>
      </c>
      <c r="K336" s="104">
        <v>3</v>
      </c>
      <c r="L336" s="104">
        <v>1</v>
      </c>
      <c r="M336" s="104">
        <v>6</v>
      </c>
      <c r="N336" s="104">
        <f>SUM(H336:M336)</f>
        <v>27</v>
      </c>
      <c r="O336" s="104">
        <v>0</v>
      </c>
      <c r="P336" s="104">
        <v>0</v>
      </c>
      <c r="Q336" s="104">
        <v>0</v>
      </c>
      <c r="R336" s="104">
        <f>SUM(O336:Q336)</f>
        <v>0</v>
      </c>
      <c r="S336" s="104">
        <f>G336+N336+R336</f>
        <v>36</v>
      </c>
      <c r="U336" s="128"/>
      <c r="V336" s="128"/>
      <c r="W336" s="128"/>
      <c r="X336" s="128"/>
      <c r="Y336" s="128"/>
      <c r="Z336" s="128"/>
      <c r="AA336" s="127"/>
    </row>
    <row r="337" spans="1:28" ht="19.5">
      <c r="A337" s="140"/>
      <c r="B337" s="124"/>
      <c r="C337" s="121" t="s">
        <v>3</v>
      </c>
      <c r="D337" s="103">
        <v>0</v>
      </c>
      <c r="E337" s="105">
        <f t="shared" ref="E337:R337" si="28">SUM(E335:E336)</f>
        <v>8</v>
      </c>
      <c r="F337" s="105">
        <f t="shared" si="28"/>
        <v>8</v>
      </c>
      <c r="G337" s="105">
        <f t="shared" si="28"/>
        <v>16</v>
      </c>
      <c r="H337" s="105">
        <f t="shared" si="28"/>
        <v>12</v>
      </c>
      <c r="I337" s="105">
        <f t="shared" si="28"/>
        <v>9</v>
      </c>
      <c r="J337" s="105">
        <f t="shared" si="28"/>
        <v>8</v>
      </c>
      <c r="K337" s="105">
        <f t="shared" si="28"/>
        <v>8</v>
      </c>
      <c r="L337" s="105">
        <f t="shared" si="28"/>
        <v>7</v>
      </c>
      <c r="M337" s="105">
        <f t="shared" si="28"/>
        <v>11</v>
      </c>
      <c r="N337" s="105">
        <f t="shared" si="28"/>
        <v>55</v>
      </c>
      <c r="O337" s="105">
        <f t="shared" si="28"/>
        <v>0</v>
      </c>
      <c r="P337" s="105">
        <f t="shared" si="28"/>
        <v>0</v>
      </c>
      <c r="Q337" s="105">
        <f t="shared" si="28"/>
        <v>0</v>
      </c>
      <c r="R337" s="105">
        <f t="shared" si="28"/>
        <v>0</v>
      </c>
      <c r="S337" s="105">
        <f>G337+N337+R337</f>
        <v>71</v>
      </c>
      <c r="U337" s="127"/>
      <c r="V337" s="127"/>
      <c r="W337" s="127"/>
      <c r="X337" s="127"/>
      <c r="Y337" s="127"/>
      <c r="Z337" s="127"/>
      <c r="AA337" s="127"/>
    </row>
    <row r="338" spans="1:28" ht="19.5">
      <c r="A338" s="141"/>
      <c r="B338" s="125"/>
      <c r="C338" s="126" t="s">
        <v>4</v>
      </c>
      <c r="D338" s="103">
        <v>0</v>
      </c>
      <c r="E338" s="104">
        <v>1</v>
      </c>
      <c r="F338" s="104">
        <v>1</v>
      </c>
      <c r="G338" s="104">
        <f>SUM(E338:F338)</f>
        <v>2</v>
      </c>
      <c r="H338" s="104">
        <v>1</v>
      </c>
      <c r="I338" s="104">
        <v>1</v>
      </c>
      <c r="J338" s="104">
        <v>1</v>
      </c>
      <c r="K338" s="104">
        <v>1</v>
      </c>
      <c r="L338" s="104">
        <v>1</v>
      </c>
      <c r="M338" s="104">
        <v>1</v>
      </c>
      <c r="N338" s="104">
        <f>SUM(H338:M338)</f>
        <v>6</v>
      </c>
      <c r="O338" s="104">
        <v>0</v>
      </c>
      <c r="P338" s="104">
        <v>0</v>
      </c>
      <c r="Q338" s="104">
        <v>0</v>
      </c>
      <c r="R338" s="104">
        <v>0</v>
      </c>
      <c r="S338" s="104">
        <f>SUM(G338+N338+R338)</f>
        <v>8</v>
      </c>
      <c r="U338" s="127"/>
      <c r="V338" s="127"/>
      <c r="W338" s="127"/>
      <c r="X338" s="127"/>
      <c r="Y338" s="127"/>
      <c r="Z338" s="127"/>
      <c r="AA338" s="127"/>
      <c r="AB338" s="127"/>
    </row>
    <row r="339" spans="1:28" ht="19.5">
      <c r="A339" s="149">
        <v>30</v>
      </c>
      <c r="B339" s="150" t="s">
        <v>133</v>
      </c>
      <c r="C339" s="129" t="s">
        <v>182</v>
      </c>
      <c r="D339" s="129">
        <v>0</v>
      </c>
      <c r="E339" s="130">
        <v>8</v>
      </c>
      <c r="F339" s="130">
        <v>6</v>
      </c>
      <c r="G339" s="131">
        <f>SUM(E339:F339)</f>
        <v>14</v>
      </c>
      <c r="H339" s="130">
        <v>8</v>
      </c>
      <c r="I339" s="130">
        <v>7</v>
      </c>
      <c r="J339" s="130">
        <v>11</v>
      </c>
      <c r="K339" s="130">
        <v>4</v>
      </c>
      <c r="L339" s="130">
        <v>7</v>
      </c>
      <c r="M339" s="130">
        <v>4</v>
      </c>
      <c r="N339" s="131">
        <f>SUM(H339:M339)</f>
        <v>41</v>
      </c>
      <c r="O339" s="130">
        <v>0</v>
      </c>
      <c r="P339" s="130">
        <v>0</v>
      </c>
      <c r="Q339" s="130">
        <v>0</v>
      </c>
      <c r="R339" s="131">
        <f>SUM(O339:Q339)</f>
        <v>0</v>
      </c>
      <c r="S339" s="130">
        <f>G339+N339+R339</f>
        <v>55</v>
      </c>
      <c r="U339" s="128"/>
      <c r="V339" s="128"/>
      <c r="W339" s="128"/>
      <c r="X339" s="128"/>
      <c r="Y339" s="128"/>
      <c r="Z339" s="128"/>
      <c r="AA339" s="127"/>
      <c r="AB339" s="127"/>
    </row>
    <row r="340" spans="1:28" ht="19.5">
      <c r="A340" s="151"/>
      <c r="B340" s="152" t="s">
        <v>134</v>
      </c>
      <c r="C340" s="129" t="s">
        <v>183</v>
      </c>
      <c r="D340" s="129">
        <v>0</v>
      </c>
      <c r="E340" s="130">
        <v>9</v>
      </c>
      <c r="F340" s="130">
        <v>8</v>
      </c>
      <c r="G340" s="131">
        <f>SUM(E340:F340)</f>
        <v>17</v>
      </c>
      <c r="H340" s="130">
        <v>3</v>
      </c>
      <c r="I340" s="130">
        <v>11</v>
      </c>
      <c r="J340" s="130">
        <v>2</v>
      </c>
      <c r="K340" s="130">
        <v>9</v>
      </c>
      <c r="L340" s="130">
        <v>5</v>
      </c>
      <c r="M340" s="130">
        <v>10</v>
      </c>
      <c r="N340" s="131">
        <f>SUM(H340:M340)</f>
        <v>40</v>
      </c>
      <c r="O340" s="130">
        <v>0</v>
      </c>
      <c r="P340" s="130">
        <v>0</v>
      </c>
      <c r="Q340" s="130">
        <v>0</v>
      </c>
      <c r="R340" s="131">
        <f>SUM(O340:Q340)</f>
        <v>0</v>
      </c>
      <c r="S340" s="130">
        <f>G340+N340+R340</f>
        <v>57</v>
      </c>
      <c r="U340" s="128"/>
      <c r="V340" s="128"/>
      <c r="W340" s="128"/>
      <c r="X340" s="128"/>
      <c r="Y340" s="128"/>
      <c r="Z340" s="128"/>
      <c r="AA340" s="127"/>
      <c r="AB340" s="127"/>
    </row>
    <row r="341" spans="1:28" ht="19.5">
      <c r="A341" s="151"/>
      <c r="B341" s="152"/>
      <c r="C341" s="136" t="s">
        <v>3</v>
      </c>
      <c r="D341" s="129">
        <v>0</v>
      </c>
      <c r="E341" s="136">
        <f t="shared" ref="E341:R341" si="29">SUM(E339:E340)</f>
        <v>17</v>
      </c>
      <c r="F341" s="136">
        <f t="shared" si="29"/>
        <v>14</v>
      </c>
      <c r="G341" s="136">
        <f t="shared" si="29"/>
        <v>31</v>
      </c>
      <c r="H341" s="136">
        <f t="shared" si="29"/>
        <v>11</v>
      </c>
      <c r="I341" s="136">
        <f t="shared" si="29"/>
        <v>18</v>
      </c>
      <c r="J341" s="136">
        <f t="shared" si="29"/>
        <v>13</v>
      </c>
      <c r="K341" s="136">
        <f t="shared" si="29"/>
        <v>13</v>
      </c>
      <c r="L341" s="136">
        <f t="shared" si="29"/>
        <v>12</v>
      </c>
      <c r="M341" s="136">
        <f t="shared" si="29"/>
        <v>14</v>
      </c>
      <c r="N341" s="136">
        <f t="shared" si="29"/>
        <v>81</v>
      </c>
      <c r="O341" s="136">
        <f t="shared" si="29"/>
        <v>0</v>
      </c>
      <c r="P341" s="136">
        <f t="shared" si="29"/>
        <v>0</v>
      </c>
      <c r="Q341" s="136">
        <f t="shared" si="29"/>
        <v>0</v>
      </c>
      <c r="R341" s="136">
        <f t="shared" si="29"/>
        <v>0</v>
      </c>
      <c r="S341" s="131">
        <f>G341+N341+R341</f>
        <v>112</v>
      </c>
      <c r="U341" s="127"/>
      <c r="V341" s="127"/>
      <c r="W341" s="127"/>
      <c r="X341" s="127"/>
      <c r="Y341" s="127"/>
      <c r="Z341" s="127"/>
      <c r="AA341" s="127"/>
      <c r="AB341" s="127"/>
    </row>
    <row r="342" spans="1:28" ht="19.5">
      <c r="A342" s="153"/>
      <c r="B342" s="154"/>
      <c r="C342" s="155" t="s">
        <v>4</v>
      </c>
      <c r="D342" s="129">
        <v>0</v>
      </c>
      <c r="E342" s="130">
        <v>1</v>
      </c>
      <c r="F342" s="130">
        <v>1</v>
      </c>
      <c r="G342" s="131">
        <f>SUM(E342:F342)</f>
        <v>2</v>
      </c>
      <c r="H342" s="130">
        <v>1</v>
      </c>
      <c r="I342" s="130">
        <v>1</v>
      </c>
      <c r="J342" s="130">
        <v>1</v>
      </c>
      <c r="K342" s="130">
        <v>1</v>
      </c>
      <c r="L342" s="130">
        <v>1</v>
      </c>
      <c r="M342" s="130">
        <v>1</v>
      </c>
      <c r="N342" s="131">
        <f>SUM(H342:M342)</f>
        <v>6</v>
      </c>
      <c r="O342" s="130">
        <v>0</v>
      </c>
      <c r="P342" s="130">
        <v>0</v>
      </c>
      <c r="Q342" s="130">
        <v>0</v>
      </c>
      <c r="R342" s="131">
        <v>0</v>
      </c>
      <c r="S342" s="130">
        <f>SUM(G342+N342+R342)</f>
        <v>8</v>
      </c>
      <c r="U342" s="127"/>
      <c r="V342" s="127"/>
      <c r="W342" s="127"/>
      <c r="X342" s="127"/>
      <c r="Y342" s="127"/>
      <c r="Z342" s="127"/>
      <c r="AA342" s="127"/>
      <c r="AB342" s="127"/>
    </row>
    <row r="343" spans="1:28" ht="19.5">
      <c r="A343" s="149">
        <v>31</v>
      </c>
      <c r="B343" s="150" t="s">
        <v>53</v>
      </c>
      <c r="C343" s="129" t="s">
        <v>182</v>
      </c>
      <c r="D343" s="129">
        <v>0</v>
      </c>
      <c r="E343" s="130">
        <v>8</v>
      </c>
      <c r="F343" s="130">
        <v>9</v>
      </c>
      <c r="G343" s="130">
        <f>SUM(E343:F343)</f>
        <v>17</v>
      </c>
      <c r="H343" s="130">
        <v>9</v>
      </c>
      <c r="I343" s="130">
        <v>5</v>
      </c>
      <c r="J343" s="130">
        <v>6</v>
      </c>
      <c r="K343" s="130">
        <v>9</v>
      </c>
      <c r="L343" s="130">
        <v>7</v>
      </c>
      <c r="M343" s="130">
        <v>8</v>
      </c>
      <c r="N343" s="130">
        <f>SUM(H343:M343)</f>
        <v>44</v>
      </c>
      <c r="O343" s="130">
        <v>0</v>
      </c>
      <c r="P343" s="130">
        <v>0</v>
      </c>
      <c r="Q343" s="130">
        <v>0</v>
      </c>
      <c r="R343" s="130">
        <f>SUM(O343:Q343)</f>
        <v>0</v>
      </c>
      <c r="S343" s="130">
        <f>G343+N343+R343</f>
        <v>61</v>
      </c>
      <c r="U343" s="128"/>
      <c r="V343" s="128"/>
      <c r="W343" s="128"/>
      <c r="X343" s="128"/>
      <c r="Y343" s="128"/>
      <c r="Z343" s="128"/>
      <c r="AA343" s="127"/>
      <c r="AB343" s="127"/>
    </row>
    <row r="344" spans="1:28" ht="19.5">
      <c r="A344" s="151"/>
      <c r="B344" s="152" t="s">
        <v>54</v>
      </c>
      <c r="C344" s="129" t="s">
        <v>183</v>
      </c>
      <c r="D344" s="129">
        <v>0</v>
      </c>
      <c r="E344" s="130">
        <v>3</v>
      </c>
      <c r="F344" s="130">
        <v>7</v>
      </c>
      <c r="G344" s="130">
        <f>SUM(E344:F344)</f>
        <v>10</v>
      </c>
      <c r="H344" s="130">
        <v>6</v>
      </c>
      <c r="I344" s="130">
        <v>3</v>
      </c>
      <c r="J344" s="130">
        <v>5</v>
      </c>
      <c r="K344" s="130">
        <v>6</v>
      </c>
      <c r="L344" s="130">
        <v>2</v>
      </c>
      <c r="M344" s="130">
        <v>8</v>
      </c>
      <c r="N344" s="130">
        <f>SUM(H344:M344)</f>
        <v>30</v>
      </c>
      <c r="O344" s="130">
        <v>0</v>
      </c>
      <c r="P344" s="130">
        <v>0</v>
      </c>
      <c r="Q344" s="130">
        <v>0</v>
      </c>
      <c r="R344" s="130">
        <f>SUM(O344:Q344)</f>
        <v>0</v>
      </c>
      <c r="S344" s="130">
        <f>G344+N344+R344</f>
        <v>40</v>
      </c>
      <c r="U344" s="128"/>
      <c r="V344" s="128"/>
      <c r="W344" s="128"/>
      <c r="X344" s="128"/>
      <c r="Y344" s="128"/>
      <c r="Z344" s="128"/>
      <c r="AA344" s="127"/>
      <c r="AB344" s="127"/>
    </row>
    <row r="345" spans="1:28" ht="19.5">
      <c r="A345" s="151"/>
      <c r="B345" s="152"/>
      <c r="C345" s="136" t="s">
        <v>3</v>
      </c>
      <c r="D345" s="129">
        <v>0</v>
      </c>
      <c r="E345" s="131">
        <f>SUM(E343:E344)</f>
        <v>11</v>
      </c>
      <c r="F345" s="131">
        <f t="shared" ref="F345:R345" si="30">SUM(F343:F344)</f>
        <v>16</v>
      </c>
      <c r="G345" s="131">
        <f t="shared" si="30"/>
        <v>27</v>
      </c>
      <c r="H345" s="131">
        <f t="shared" si="30"/>
        <v>15</v>
      </c>
      <c r="I345" s="131">
        <f t="shared" si="30"/>
        <v>8</v>
      </c>
      <c r="J345" s="131">
        <f t="shared" si="30"/>
        <v>11</v>
      </c>
      <c r="K345" s="131">
        <f t="shared" si="30"/>
        <v>15</v>
      </c>
      <c r="L345" s="131">
        <f t="shared" si="30"/>
        <v>9</v>
      </c>
      <c r="M345" s="131">
        <f t="shared" si="30"/>
        <v>16</v>
      </c>
      <c r="N345" s="131">
        <f t="shared" si="30"/>
        <v>74</v>
      </c>
      <c r="O345" s="131">
        <f t="shared" si="30"/>
        <v>0</v>
      </c>
      <c r="P345" s="131">
        <f t="shared" si="30"/>
        <v>0</v>
      </c>
      <c r="Q345" s="131">
        <f t="shared" si="30"/>
        <v>0</v>
      </c>
      <c r="R345" s="131">
        <f t="shared" si="30"/>
        <v>0</v>
      </c>
      <c r="S345" s="131">
        <f>G345+N345+R345</f>
        <v>101</v>
      </c>
      <c r="U345" s="127"/>
      <c r="V345" s="127"/>
      <c r="W345" s="127"/>
      <c r="X345" s="127"/>
      <c r="Y345" s="127"/>
      <c r="Z345" s="127"/>
      <c r="AA345" s="127"/>
      <c r="AB345" s="127"/>
    </row>
    <row r="346" spans="1:28" ht="19.5">
      <c r="A346" s="153"/>
      <c r="B346" s="154"/>
      <c r="C346" s="129" t="s">
        <v>4</v>
      </c>
      <c r="D346" s="129">
        <v>0</v>
      </c>
      <c r="E346" s="130">
        <v>1</v>
      </c>
      <c r="F346" s="130">
        <v>1</v>
      </c>
      <c r="G346" s="130">
        <f>SUM(E346:F346)</f>
        <v>2</v>
      </c>
      <c r="H346" s="130">
        <v>1</v>
      </c>
      <c r="I346" s="130">
        <v>1</v>
      </c>
      <c r="J346" s="130">
        <v>1</v>
      </c>
      <c r="K346" s="130">
        <v>1</v>
      </c>
      <c r="L346" s="130">
        <v>1</v>
      </c>
      <c r="M346" s="130">
        <v>1</v>
      </c>
      <c r="N346" s="130">
        <f>SUM(H346:M346)</f>
        <v>6</v>
      </c>
      <c r="O346" s="130">
        <v>0</v>
      </c>
      <c r="P346" s="130">
        <v>0</v>
      </c>
      <c r="Q346" s="130">
        <v>0</v>
      </c>
      <c r="R346" s="130">
        <v>0</v>
      </c>
      <c r="S346" s="130">
        <f>SUM(G346+N346+R346)</f>
        <v>8</v>
      </c>
      <c r="U346" s="127"/>
      <c r="V346" s="127"/>
      <c r="W346" s="127"/>
      <c r="X346" s="127"/>
      <c r="Y346" s="127"/>
      <c r="Z346" s="127"/>
      <c r="AA346" s="127"/>
    </row>
    <row r="347" spans="1:28" ht="19.5" hidden="1">
      <c r="A347" s="139"/>
      <c r="B347" s="122"/>
      <c r="C347" s="103"/>
      <c r="D347" s="103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U347" s="128"/>
      <c r="V347" s="128"/>
      <c r="W347" s="128"/>
      <c r="X347" s="128"/>
      <c r="Y347" s="128"/>
      <c r="Z347" s="128"/>
      <c r="AA347" s="127"/>
    </row>
    <row r="348" spans="1:28" ht="19.5" hidden="1">
      <c r="A348" s="140"/>
      <c r="B348" s="124"/>
      <c r="C348" s="103"/>
      <c r="D348" s="103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U348" s="128"/>
      <c r="V348" s="128"/>
      <c r="W348" s="128"/>
      <c r="X348" s="128"/>
      <c r="Y348" s="128"/>
      <c r="Z348" s="128"/>
      <c r="AA348" s="127"/>
    </row>
    <row r="349" spans="1:28" ht="19.5" hidden="1">
      <c r="A349" s="140"/>
      <c r="B349" s="124"/>
      <c r="C349" s="121"/>
      <c r="D349" s="103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U349" s="127"/>
      <c r="V349" s="127"/>
      <c r="W349" s="127"/>
      <c r="X349" s="127"/>
      <c r="Y349" s="127"/>
      <c r="Z349" s="127"/>
      <c r="AA349" s="127"/>
    </row>
    <row r="350" spans="1:28" ht="19.5" hidden="1">
      <c r="A350" s="141"/>
      <c r="B350" s="125"/>
      <c r="C350" s="126"/>
      <c r="D350" s="103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U350" s="127"/>
      <c r="V350" s="127"/>
      <c r="W350" s="127"/>
      <c r="X350" s="127"/>
      <c r="Y350" s="127"/>
      <c r="Z350" s="127"/>
      <c r="AA350" s="127"/>
    </row>
    <row r="351" spans="1:28" ht="19.5" hidden="1">
      <c r="A351" s="139"/>
      <c r="B351" s="122"/>
      <c r="C351" s="103"/>
      <c r="D351" s="103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U351" s="128"/>
      <c r="V351" s="128"/>
      <c r="W351" s="128"/>
      <c r="X351" s="128"/>
      <c r="Y351" s="128"/>
      <c r="Z351" s="128"/>
      <c r="AA351" s="127"/>
    </row>
    <row r="352" spans="1:28" ht="19.5" hidden="1">
      <c r="A352" s="140"/>
      <c r="B352" s="124"/>
      <c r="C352" s="103"/>
      <c r="D352" s="103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U352" s="128"/>
      <c r="V352" s="128"/>
      <c r="W352" s="128"/>
      <c r="X352" s="128"/>
      <c r="Y352" s="128"/>
      <c r="Z352" s="128"/>
      <c r="AA352" s="127"/>
    </row>
    <row r="353" spans="1:27" ht="19.5" hidden="1">
      <c r="A353" s="140"/>
      <c r="B353" s="124"/>
      <c r="C353" s="121"/>
      <c r="D353" s="103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U353" s="127"/>
      <c r="V353" s="127"/>
      <c r="W353" s="127"/>
      <c r="X353" s="127"/>
      <c r="Y353" s="127"/>
      <c r="Z353" s="127"/>
      <c r="AA353" s="127"/>
    </row>
    <row r="354" spans="1:27" ht="19.5" hidden="1">
      <c r="A354" s="141"/>
      <c r="B354" s="125"/>
      <c r="C354" s="103"/>
      <c r="D354" s="103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U354" s="127"/>
      <c r="V354" s="127"/>
      <c r="W354" s="127"/>
      <c r="X354" s="127"/>
      <c r="Y354" s="127"/>
      <c r="Z354" s="127"/>
    </row>
    <row r="355" spans="1:27" ht="19.5" hidden="1">
      <c r="A355" s="139"/>
      <c r="B355" s="122"/>
      <c r="C355" s="103"/>
      <c r="D355" s="103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U355" s="128"/>
      <c r="V355" s="128"/>
      <c r="W355" s="128"/>
      <c r="X355" s="128"/>
      <c r="Y355" s="128"/>
      <c r="Z355" s="128"/>
    </row>
    <row r="356" spans="1:27" ht="19.5" hidden="1">
      <c r="A356" s="140"/>
      <c r="B356" s="124"/>
      <c r="C356" s="103"/>
      <c r="D356" s="103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U356" s="128"/>
      <c r="V356" s="128"/>
      <c r="W356" s="128"/>
      <c r="X356" s="128"/>
      <c r="Y356" s="128"/>
      <c r="Z356" s="128"/>
    </row>
    <row r="357" spans="1:27" ht="19.5" hidden="1">
      <c r="A357" s="140"/>
      <c r="B357" s="124"/>
      <c r="C357" s="121"/>
      <c r="D357" s="103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U357" s="127"/>
      <c r="V357" s="127"/>
      <c r="W357" s="127"/>
      <c r="X357" s="127"/>
      <c r="Y357" s="127"/>
      <c r="Z357" s="127"/>
    </row>
    <row r="358" spans="1:27" ht="19.5" hidden="1">
      <c r="A358" s="141"/>
      <c r="B358" s="125"/>
      <c r="C358" s="126"/>
      <c r="D358" s="103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U358" s="127"/>
      <c r="V358" s="127"/>
      <c r="W358" s="127"/>
      <c r="X358" s="127"/>
      <c r="Y358" s="127"/>
      <c r="Z358" s="127"/>
      <c r="AA358" s="127"/>
    </row>
    <row r="359" spans="1:27" ht="19.5">
      <c r="A359" s="139">
        <v>32</v>
      </c>
      <c r="B359" s="122" t="s">
        <v>177</v>
      </c>
      <c r="C359" s="103" t="s">
        <v>182</v>
      </c>
      <c r="D359" s="129">
        <v>0</v>
      </c>
      <c r="E359" s="130">
        <v>4</v>
      </c>
      <c r="F359" s="130">
        <v>5</v>
      </c>
      <c r="G359" s="131">
        <f>SUM(E359:F359)</f>
        <v>9</v>
      </c>
      <c r="H359" s="130">
        <v>5</v>
      </c>
      <c r="I359" s="130">
        <v>8</v>
      </c>
      <c r="J359" s="130">
        <v>4</v>
      </c>
      <c r="K359" s="130">
        <v>2</v>
      </c>
      <c r="L359" s="130">
        <v>9</v>
      </c>
      <c r="M359" s="130">
        <v>7</v>
      </c>
      <c r="N359" s="131">
        <f>SUM(H359:M359)</f>
        <v>35</v>
      </c>
      <c r="O359" s="130">
        <v>0</v>
      </c>
      <c r="P359" s="130">
        <v>0</v>
      </c>
      <c r="Q359" s="130">
        <v>0</v>
      </c>
      <c r="R359" s="131">
        <f>SUM(O359:Q359)</f>
        <v>0</v>
      </c>
      <c r="S359" s="130">
        <f>G359+N359+R359</f>
        <v>44</v>
      </c>
      <c r="U359" s="128"/>
      <c r="V359" s="128"/>
      <c r="W359" s="128"/>
      <c r="X359" s="128"/>
      <c r="Y359" s="128"/>
      <c r="Z359" s="128"/>
      <c r="AA359" s="127"/>
    </row>
    <row r="360" spans="1:27" ht="19.5">
      <c r="A360" s="140"/>
      <c r="B360" s="124" t="s">
        <v>178</v>
      </c>
      <c r="C360" s="103" t="s">
        <v>183</v>
      </c>
      <c r="D360" s="129">
        <v>0</v>
      </c>
      <c r="E360" s="130">
        <v>4</v>
      </c>
      <c r="F360" s="130">
        <v>8</v>
      </c>
      <c r="G360" s="131">
        <f>SUM(E360:F360)</f>
        <v>12</v>
      </c>
      <c r="H360" s="130">
        <v>6</v>
      </c>
      <c r="I360" s="130">
        <v>5</v>
      </c>
      <c r="J360" s="130">
        <v>8</v>
      </c>
      <c r="K360" s="130">
        <v>6</v>
      </c>
      <c r="L360" s="130">
        <v>5</v>
      </c>
      <c r="M360" s="130">
        <v>1</v>
      </c>
      <c r="N360" s="131">
        <f>SUM(H360:M360)</f>
        <v>31</v>
      </c>
      <c r="O360" s="130">
        <v>0</v>
      </c>
      <c r="P360" s="130">
        <v>0</v>
      </c>
      <c r="Q360" s="130">
        <v>0</v>
      </c>
      <c r="R360" s="131">
        <f>SUM(O360:Q360)</f>
        <v>0</v>
      </c>
      <c r="S360" s="130">
        <f>G360+N360+R360</f>
        <v>43</v>
      </c>
      <c r="U360" s="128"/>
      <c r="V360" s="128"/>
      <c r="W360" s="128"/>
      <c r="X360" s="128"/>
      <c r="Y360" s="128"/>
      <c r="Z360" s="128"/>
      <c r="AA360" s="127"/>
    </row>
    <row r="361" spans="1:27" ht="19.5">
      <c r="A361" s="140"/>
      <c r="B361" s="124"/>
      <c r="C361" s="121" t="s">
        <v>3</v>
      </c>
      <c r="D361" s="129">
        <v>0</v>
      </c>
      <c r="E361" s="131">
        <f>SUM(E359:E360)</f>
        <v>8</v>
      </c>
      <c r="F361" s="131">
        <f t="shared" ref="F361:R361" si="31">SUM(F359:F360)</f>
        <v>13</v>
      </c>
      <c r="G361" s="131">
        <f t="shared" si="31"/>
        <v>21</v>
      </c>
      <c r="H361" s="131">
        <f t="shared" si="31"/>
        <v>11</v>
      </c>
      <c r="I361" s="131">
        <f t="shared" si="31"/>
        <v>13</v>
      </c>
      <c r="J361" s="131">
        <f t="shared" si="31"/>
        <v>12</v>
      </c>
      <c r="K361" s="131">
        <f t="shared" si="31"/>
        <v>8</v>
      </c>
      <c r="L361" s="131">
        <f t="shared" si="31"/>
        <v>14</v>
      </c>
      <c r="M361" s="131">
        <f t="shared" si="31"/>
        <v>8</v>
      </c>
      <c r="N361" s="131">
        <f t="shared" si="31"/>
        <v>66</v>
      </c>
      <c r="O361" s="131">
        <f t="shared" si="31"/>
        <v>0</v>
      </c>
      <c r="P361" s="131">
        <f t="shared" si="31"/>
        <v>0</v>
      </c>
      <c r="Q361" s="131">
        <f t="shared" si="31"/>
        <v>0</v>
      </c>
      <c r="R361" s="131">
        <f t="shared" si="31"/>
        <v>0</v>
      </c>
      <c r="S361" s="131">
        <f>G361+N361+R361</f>
        <v>87</v>
      </c>
    </row>
    <row r="362" spans="1:27" ht="19.5">
      <c r="A362" s="141"/>
      <c r="B362" s="125"/>
      <c r="C362" s="126" t="s">
        <v>4</v>
      </c>
      <c r="D362" s="129">
        <v>0</v>
      </c>
      <c r="E362" s="130">
        <v>1</v>
      </c>
      <c r="F362" s="130">
        <v>1</v>
      </c>
      <c r="G362" s="131">
        <f>SUM(E362:F362)</f>
        <v>2</v>
      </c>
      <c r="H362" s="130">
        <v>1</v>
      </c>
      <c r="I362" s="130">
        <v>1</v>
      </c>
      <c r="J362" s="130">
        <v>1</v>
      </c>
      <c r="K362" s="130">
        <v>1</v>
      </c>
      <c r="L362" s="130">
        <v>1</v>
      </c>
      <c r="M362" s="130">
        <v>1</v>
      </c>
      <c r="N362" s="131">
        <f>SUM(H362:M362)</f>
        <v>6</v>
      </c>
      <c r="O362" s="130">
        <v>0</v>
      </c>
      <c r="P362" s="130">
        <v>0</v>
      </c>
      <c r="Q362" s="130">
        <v>0</v>
      </c>
      <c r="R362" s="131">
        <v>0</v>
      </c>
      <c r="S362" s="130">
        <f>SUM(G362+N362+R362)</f>
        <v>8</v>
      </c>
    </row>
    <row r="363" spans="1:27" ht="19.5">
      <c r="A363" s="218" t="s">
        <v>203</v>
      </c>
      <c r="B363" s="219"/>
      <c r="C363" s="156" t="s">
        <v>182</v>
      </c>
      <c r="D363" s="156">
        <f>D23+D103</f>
        <v>0</v>
      </c>
      <c r="E363" s="157">
        <f t="shared" ref="E363:M363" si="32"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208</v>
      </c>
      <c r="F363" s="157">
        <f t="shared" si="32"/>
        <v>201</v>
      </c>
      <c r="G363" s="157">
        <f t="shared" si="32"/>
        <v>409</v>
      </c>
      <c r="H363" s="157">
        <f t="shared" si="32"/>
        <v>186</v>
      </c>
      <c r="I363" s="157">
        <f t="shared" si="32"/>
        <v>181</v>
      </c>
      <c r="J363" s="157">
        <f t="shared" si="32"/>
        <v>163</v>
      </c>
      <c r="K363" s="157">
        <f t="shared" si="32"/>
        <v>164</v>
      </c>
      <c r="L363" s="157">
        <f t="shared" si="32"/>
        <v>161</v>
      </c>
      <c r="M363" s="157">
        <f t="shared" si="32"/>
        <v>176</v>
      </c>
      <c r="N363" s="105">
        <f>SUM(H363:M363)</f>
        <v>1031</v>
      </c>
      <c r="O363" s="157">
        <f t="shared" ref="O363:Q364" si="33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0</v>
      </c>
      <c r="P363" s="157">
        <f t="shared" si="33"/>
        <v>0</v>
      </c>
      <c r="Q363" s="157">
        <f t="shared" si="33"/>
        <v>0</v>
      </c>
      <c r="R363" s="105">
        <f>SUM(O363:Q363)</f>
        <v>0</v>
      </c>
      <c r="S363" s="105">
        <f>G363+N363+R363</f>
        <v>1440</v>
      </c>
    </row>
    <row r="364" spans="1:27" ht="19.5">
      <c r="A364" s="220"/>
      <c r="B364" s="221"/>
      <c r="C364" s="156" t="s">
        <v>183</v>
      </c>
      <c r="D364" s="156">
        <f>D24+D104</f>
        <v>0</v>
      </c>
      <c r="E364" s="157">
        <f t="shared" ref="E364:M364" si="34"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200</v>
      </c>
      <c r="F364" s="157">
        <f t="shared" si="34"/>
        <v>142</v>
      </c>
      <c r="G364" s="157">
        <f t="shared" si="34"/>
        <v>342</v>
      </c>
      <c r="H364" s="157">
        <f t="shared" si="34"/>
        <v>156</v>
      </c>
      <c r="I364" s="157">
        <f t="shared" si="34"/>
        <v>181</v>
      </c>
      <c r="J364" s="157">
        <f t="shared" si="34"/>
        <v>129</v>
      </c>
      <c r="K364" s="157">
        <f t="shared" si="34"/>
        <v>146</v>
      </c>
      <c r="L364" s="157">
        <f t="shared" si="34"/>
        <v>125</v>
      </c>
      <c r="M364" s="157">
        <f t="shared" si="34"/>
        <v>129</v>
      </c>
      <c r="N364" s="105">
        <f>SUM(H364:M364)</f>
        <v>866</v>
      </c>
      <c r="O364" s="157">
        <f t="shared" si="33"/>
        <v>0</v>
      </c>
      <c r="P364" s="157">
        <f t="shared" si="33"/>
        <v>0</v>
      </c>
      <c r="Q364" s="157">
        <f t="shared" si="33"/>
        <v>0</v>
      </c>
      <c r="R364" s="105">
        <f>SUM(O364:Q364)</f>
        <v>0</v>
      </c>
      <c r="S364" s="105">
        <f>G364+N364+R364</f>
        <v>1208</v>
      </c>
    </row>
    <row r="365" spans="1:27" ht="19.5">
      <c r="A365" s="220"/>
      <c r="B365" s="221"/>
      <c r="C365" s="156" t="s">
        <v>3</v>
      </c>
      <c r="D365" s="156">
        <f>SUM(D363:D364)</f>
        <v>0</v>
      </c>
      <c r="E365" s="157">
        <f t="shared" ref="E365:M365" si="35">SUM(E363+E364)</f>
        <v>408</v>
      </c>
      <c r="F365" s="157">
        <f t="shared" si="35"/>
        <v>343</v>
      </c>
      <c r="G365" s="157">
        <f t="shared" si="35"/>
        <v>751</v>
      </c>
      <c r="H365" s="157">
        <f t="shared" si="35"/>
        <v>342</v>
      </c>
      <c r="I365" s="157">
        <f t="shared" si="35"/>
        <v>362</v>
      </c>
      <c r="J365" s="157">
        <f t="shared" si="35"/>
        <v>292</v>
      </c>
      <c r="K365" s="157">
        <f t="shared" si="35"/>
        <v>310</v>
      </c>
      <c r="L365" s="157">
        <f t="shared" si="35"/>
        <v>286</v>
      </c>
      <c r="M365" s="157">
        <f t="shared" si="35"/>
        <v>305</v>
      </c>
      <c r="N365" s="105">
        <f>SUM(N363:N364)</f>
        <v>1897</v>
      </c>
      <c r="O365" s="157">
        <f>SUM(O363+O364)</f>
        <v>0</v>
      </c>
      <c r="P365" s="157">
        <f>SUM(P363+P364)</f>
        <v>0</v>
      </c>
      <c r="Q365" s="157">
        <f>SUM(Q363+Q364)</f>
        <v>0</v>
      </c>
      <c r="R365" s="105">
        <f>SUM(O365:Q365)</f>
        <v>0</v>
      </c>
      <c r="S365" s="105">
        <f>G365+N365+R365</f>
        <v>2648</v>
      </c>
      <c r="U365" s="158"/>
      <c r="V365" s="158"/>
      <c r="W365" s="158"/>
      <c r="X365" s="158"/>
      <c r="Y365" s="158"/>
      <c r="Z365" s="158"/>
      <c r="AA365" s="158"/>
    </row>
    <row r="366" spans="1:27" ht="19.5">
      <c r="A366" s="222"/>
      <c r="B366" s="223"/>
      <c r="C366" s="156" t="s">
        <v>4</v>
      </c>
      <c r="D366" s="156">
        <f>D26+D106</f>
        <v>0</v>
      </c>
      <c r="E366" s="105">
        <f t="shared" ref="E366:R366" si="36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32</v>
      </c>
      <c r="F366" s="105">
        <f t="shared" si="36"/>
        <v>31</v>
      </c>
      <c r="G366" s="105">
        <f t="shared" si="36"/>
        <v>63</v>
      </c>
      <c r="H366" s="105">
        <f t="shared" si="36"/>
        <v>32</v>
      </c>
      <c r="I366" s="105">
        <f t="shared" si="36"/>
        <v>32</v>
      </c>
      <c r="J366" s="105">
        <f t="shared" si="36"/>
        <v>32</v>
      </c>
      <c r="K366" s="105">
        <f t="shared" si="36"/>
        <v>32</v>
      </c>
      <c r="L366" s="105">
        <f t="shared" si="36"/>
        <v>32</v>
      </c>
      <c r="M366" s="105">
        <f t="shared" si="36"/>
        <v>32</v>
      </c>
      <c r="N366" s="105">
        <f t="shared" si="36"/>
        <v>192</v>
      </c>
      <c r="O366" s="105">
        <f t="shared" si="36"/>
        <v>0</v>
      </c>
      <c r="P366" s="105">
        <f t="shared" si="36"/>
        <v>0</v>
      </c>
      <c r="Q366" s="105">
        <f t="shared" si="36"/>
        <v>0</v>
      </c>
      <c r="R366" s="105">
        <f t="shared" si="36"/>
        <v>0</v>
      </c>
      <c r="S366" s="105">
        <f>SUM(S362+S358+S354+S350+S346+S342+S338+S334+S330+S326+S322+S318+S314+S310+S306+S302+S298+S294+S290+S286+S282+S278+S274+S270+S266+S262+S258+S254+S250+S246+S242+S238+S234+S230+S226+S222+S218+S214+S210+S206+S202+S198+S194+S190+S186+S182+S178+S174+S170+S166+S162+S158+S154+S150+S146+S142+S138+S134+S130+S126+S122+S118+S114+S110+S106+S102+S98+S94+S90+S86+S82+S78+S74+S70+S66+S62+S58+S54+S50+S46+S42+S38+S34+S30+S26+S22+S18+S14+S10)</f>
        <v>255</v>
      </c>
    </row>
  </sheetData>
  <mergeCells count="17"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  <mergeCell ref="A363:B366"/>
    <mergeCell ref="O5:R5"/>
    <mergeCell ref="A7:A10"/>
    <mergeCell ref="A11:A14"/>
    <mergeCell ref="A15:A18"/>
    <mergeCell ref="A19:A22"/>
    <mergeCell ref="A23:A26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AB366"/>
  <sheetViews>
    <sheetView zoomScale="110" zoomScaleNormal="110" workbookViewId="0">
      <pane ySplit="6" topLeftCell="A14" activePane="bottomLeft" state="frozen"/>
      <selection pane="bottomLeft" activeCell="L168" sqref="L168"/>
    </sheetView>
  </sheetViews>
  <sheetFormatPr defaultRowHeight="12.75"/>
  <cols>
    <col min="1" max="1" width="3" style="172" bestFit="1" customWidth="1"/>
    <col min="2" max="2" width="12.5703125" style="160" customWidth="1"/>
    <col min="3" max="3" width="5.140625" style="172" customWidth="1"/>
    <col min="4" max="4" width="8" style="172" bestFit="1" customWidth="1"/>
    <col min="5" max="9" width="7.42578125" style="172" bestFit="1" customWidth="1"/>
    <col min="10" max="10" width="7.140625" style="172" bestFit="1" customWidth="1"/>
    <col min="11" max="12" width="7.42578125" style="172" bestFit="1" customWidth="1"/>
    <col min="13" max="13" width="7.140625" style="172" bestFit="1" customWidth="1"/>
    <col min="14" max="14" width="8.5703125" style="172" bestFit="1" customWidth="1"/>
    <col min="15" max="17" width="5.85546875" style="172" bestFit="1" customWidth="1"/>
    <col min="18" max="18" width="7.42578125" style="172" bestFit="1" customWidth="1"/>
    <col min="19" max="19" width="7.28515625" style="172" customWidth="1"/>
    <col min="20" max="16384" width="9.140625" style="160"/>
  </cols>
  <sheetData>
    <row r="1" spans="1:27" ht="21">
      <c r="A1" s="253" t="s">
        <v>217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27" ht="21">
      <c r="A2" s="253" t="s">
        <v>242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</row>
    <row r="3" spans="1:27" ht="13.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</row>
    <row r="4" spans="1:27" ht="19.5">
      <c r="A4" s="255" t="s">
        <v>184</v>
      </c>
      <c r="B4" s="255" t="s">
        <v>197</v>
      </c>
      <c r="C4" s="255" t="s">
        <v>181</v>
      </c>
      <c r="D4" s="258" t="s">
        <v>200</v>
      </c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0"/>
      <c r="S4" s="255" t="s">
        <v>3</v>
      </c>
    </row>
    <row r="5" spans="1:27" ht="19.5">
      <c r="A5" s="256"/>
      <c r="B5" s="256"/>
      <c r="C5" s="256"/>
      <c r="D5" s="247" t="s">
        <v>198</v>
      </c>
      <c r="E5" s="248"/>
      <c r="F5" s="248"/>
      <c r="G5" s="249"/>
      <c r="H5" s="247" t="s">
        <v>193</v>
      </c>
      <c r="I5" s="248"/>
      <c r="J5" s="248"/>
      <c r="K5" s="248"/>
      <c r="L5" s="248"/>
      <c r="M5" s="248"/>
      <c r="N5" s="249"/>
      <c r="O5" s="247" t="s">
        <v>199</v>
      </c>
      <c r="P5" s="248"/>
      <c r="Q5" s="248"/>
      <c r="R5" s="249"/>
      <c r="S5" s="256"/>
    </row>
    <row r="6" spans="1:27" ht="19.5">
      <c r="A6" s="257"/>
      <c r="B6" s="257"/>
      <c r="C6" s="256"/>
      <c r="D6" s="161" t="s">
        <v>234</v>
      </c>
      <c r="E6" s="136" t="s">
        <v>185</v>
      </c>
      <c r="F6" s="136" t="s">
        <v>187</v>
      </c>
      <c r="G6" s="136" t="s">
        <v>3</v>
      </c>
      <c r="H6" s="136" t="s">
        <v>186</v>
      </c>
      <c r="I6" s="136" t="s">
        <v>188</v>
      </c>
      <c r="J6" s="136" t="s">
        <v>189</v>
      </c>
      <c r="K6" s="136" t="s">
        <v>190</v>
      </c>
      <c r="L6" s="136" t="s">
        <v>191</v>
      </c>
      <c r="M6" s="136" t="s">
        <v>192</v>
      </c>
      <c r="N6" s="136" t="s">
        <v>3</v>
      </c>
      <c r="O6" s="136" t="s">
        <v>194</v>
      </c>
      <c r="P6" s="136" t="s">
        <v>195</v>
      </c>
      <c r="Q6" s="136" t="s">
        <v>196</v>
      </c>
      <c r="R6" s="136" t="s">
        <v>3</v>
      </c>
      <c r="S6" s="256"/>
    </row>
    <row r="7" spans="1:27" ht="19.5" hidden="1">
      <c r="A7" s="250"/>
      <c r="B7" s="150"/>
      <c r="C7" s="129"/>
      <c r="D7" s="129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U7" s="162"/>
      <c r="V7" s="162"/>
      <c r="W7" s="162"/>
      <c r="X7" s="162"/>
      <c r="Y7" s="162"/>
      <c r="Z7" s="162"/>
    </row>
    <row r="8" spans="1:27" ht="19.5" hidden="1">
      <c r="A8" s="251"/>
      <c r="B8" s="152"/>
      <c r="C8" s="129"/>
      <c r="D8" s="129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U8" s="162"/>
      <c r="V8" s="162"/>
      <c r="W8" s="162"/>
      <c r="X8" s="162"/>
      <c r="Y8" s="162"/>
      <c r="Z8" s="162"/>
    </row>
    <row r="9" spans="1:27" ht="19.5" hidden="1">
      <c r="A9" s="251"/>
      <c r="B9" s="152"/>
      <c r="C9" s="136"/>
      <c r="D9" s="129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27" ht="19.5" hidden="1">
      <c r="A10" s="252"/>
      <c r="B10" s="154"/>
      <c r="C10" s="155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U10" s="163"/>
      <c r="V10" s="163"/>
      <c r="W10" s="163"/>
      <c r="X10" s="163"/>
      <c r="Y10" s="163"/>
    </row>
    <row r="11" spans="1:27" ht="19.5">
      <c r="A11" s="250">
        <v>1</v>
      </c>
      <c r="B11" s="150" t="s">
        <v>6</v>
      </c>
      <c r="C11" s="129" t="s">
        <v>182</v>
      </c>
      <c r="D11" s="129">
        <v>0</v>
      </c>
      <c r="E11" s="130">
        <v>17</v>
      </c>
      <c r="F11" s="130">
        <v>4</v>
      </c>
      <c r="G11" s="131">
        <f>SUM(E11:F11)</f>
        <v>21</v>
      </c>
      <c r="H11" s="130">
        <v>7</v>
      </c>
      <c r="I11" s="130">
        <v>12</v>
      </c>
      <c r="J11" s="130">
        <v>12</v>
      </c>
      <c r="K11" s="130">
        <v>10</v>
      </c>
      <c r="L11" s="130">
        <v>8</v>
      </c>
      <c r="M11" s="130">
        <v>11</v>
      </c>
      <c r="N11" s="131">
        <f>SUM(H11:M11)</f>
        <v>60</v>
      </c>
      <c r="O11" s="130">
        <v>15</v>
      </c>
      <c r="P11" s="130">
        <v>13</v>
      </c>
      <c r="Q11" s="130">
        <v>13</v>
      </c>
      <c r="R11" s="131">
        <f>SUM(O11:Q11)</f>
        <v>41</v>
      </c>
      <c r="S11" s="130">
        <f>G11+N11+R11</f>
        <v>122</v>
      </c>
      <c r="U11" s="164"/>
      <c r="V11" s="164"/>
      <c r="W11" s="164"/>
      <c r="X11" s="164"/>
      <c r="Y11" s="164"/>
      <c r="Z11" s="164"/>
    </row>
    <row r="12" spans="1:27" ht="19.5">
      <c r="A12" s="251"/>
      <c r="B12" s="152" t="s">
        <v>7</v>
      </c>
      <c r="C12" s="129" t="s">
        <v>183</v>
      </c>
      <c r="D12" s="129">
        <v>0</v>
      </c>
      <c r="E12" s="130">
        <v>21</v>
      </c>
      <c r="F12" s="130">
        <v>15</v>
      </c>
      <c r="G12" s="131">
        <f>SUM(E12:F12)</f>
        <v>36</v>
      </c>
      <c r="H12" s="130">
        <v>11</v>
      </c>
      <c r="I12" s="130">
        <v>11</v>
      </c>
      <c r="J12" s="130">
        <v>14</v>
      </c>
      <c r="K12" s="130">
        <v>11</v>
      </c>
      <c r="L12" s="130">
        <v>10</v>
      </c>
      <c r="M12" s="130">
        <v>15</v>
      </c>
      <c r="N12" s="131">
        <f>SUM(H12:M12)</f>
        <v>72</v>
      </c>
      <c r="O12" s="130">
        <v>9</v>
      </c>
      <c r="P12" s="130">
        <v>13</v>
      </c>
      <c r="Q12" s="130">
        <v>10</v>
      </c>
      <c r="R12" s="131">
        <f>SUM(O12:Q12)</f>
        <v>32</v>
      </c>
      <c r="S12" s="130">
        <f>G12+N12+R12</f>
        <v>140</v>
      </c>
      <c r="U12" s="164"/>
      <c r="V12" s="164"/>
      <c r="W12" s="164"/>
      <c r="X12" s="164"/>
      <c r="Y12" s="164"/>
      <c r="Z12" s="164"/>
    </row>
    <row r="13" spans="1:27" ht="19.5">
      <c r="A13" s="251"/>
      <c r="B13" s="152"/>
      <c r="C13" s="136" t="s">
        <v>3</v>
      </c>
      <c r="D13" s="129">
        <v>0</v>
      </c>
      <c r="E13" s="131">
        <f>SUM(E11:E12)</f>
        <v>38</v>
      </c>
      <c r="F13" s="131">
        <f t="shared" ref="F13:R13" si="0">SUM(F11:F12)</f>
        <v>19</v>
      </c>
      <c r="G13" s="131">
        <f t="shared" si="0"/>
        <v>57</v>
      </c>
      <c r="H13" s="131">
        <f t="shared" si="0"/>
        <v>18</v>
      </c>
      <c r="I13" s="131">
        <f t="shared" si="0"/>
        <v>23</v>
      </c>
      <c r="J13" s="131">
        <f t="shared" si="0"/>
        <v>26</v>
      </c>
      <c r="K13" s="131">
        <f t="shared" si="0"/>
        <v>21</v>
      </c>
      <c r="L13" s="131">
        <f t="shared" si="0"/>
        <v>18</v>
      </c>
      <c r="M13" s="131">
        <f t="shared" si="0"/>
        <v>26</v>
      </c>
      <c r="N13" s="131">
        <f t="shared" si="0"/>
        <v>132</v>
      </c>
      <c r="O13" s="131">
        <f t="shared" si="0"/>
        <v>24</v>
      </c>
      <c r="P13" s="131">
        <f t="shared" si="0"/>
        <v>26</v>
      </c>
      <c r="Q13" s="131">
        <f t="shared" si="0"/>
        <v>23</v>
      </c>
      <c r="R13" s="131">
        <f t="shared" si="0"/>
        <v>73</v>
      </c>
      <c r="S13" s="131">
        <f>G13+N13+R13</f>
        <v>262</v>
      </c>
      <c r="U13" s="163"/>
      <c r="V13" s="163"/>
      <c r="W13" s="163"/>
      <c r="X13" s="163"/>
      <c r="Y13" s="163"/>
    </row>
    <row r="14" spans="1:27" ht="19.5">
      <c r="A14" s="252"/>
      <c r="B14" s="154"/>
      <c r="C14" s="155" t="s">
        <v>4</v>
      </c>
      <c r="D14" s="129">
        <v>0</v>
      </c>
      <c r="E14" s="130">
        <v>2</v>
      </c>
      <c r="F14" s="130">
        <v>1</v>
      </c>
      <c r="G14" s="131">
        <f>SUM(E14:F14)</f>
        <v>3</v>
      </c>
      <c r="H14" s="130">
        <v>1</v>
      </c>
      <c r="I14" s="130">
        <v>1</v>
      </c>
      <c r="J14" s="130">
        <v>1</v>
      </c>
      <c r="K14" s="130">
        <v>1</v>
      </c>
      <c r="L14" s="130">
        <v>1</v>
      </c>
      <c r="M14" s="130">
        <v>1</v>
      </c>
      <c r="N14" s="131">
        <f>SUM(H14:M14)</f>
        <v>6</v>
      </c>
      <c r="O14" s="130">
        <v>1</v>
      </c>
      <c r="P14" s="130">
        <v>1</v>
      </c>
      <c r="Q14" s="130">
        <v>1</v>
      </c>
      <c r="R14" s="131">
        <f>SUM(O14:Q14)</f>
        <v>3</v>
      </c>
      <c r="S14" s="130">
        <f>SUM(G14+N14+R14)</f>
        <v>12</v>
      </c>
      <c r="U14" s="164"/>
      <c r="V14" s="164"/>
      <c r="W14" s="164"/>
      <c r="X14" s="164"/>
      <c r="Y14" s="164"/>
      <c r="Z14" s="164"/>
      <c r="AA14" s="163"/>
    </row>
    <row r="15" spans="1:27" ht="19.5" hidden="1">
      <c r="A15" s="250"/>
      <c r="B15" s="150"/>
      <c r="C15" s="129"/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U15" s="164"/>
      <c r="V15" s="164"/>
      <c r="W15" s="164"/>
      <c r="X15" s="164"/>
      <c r="Y15" s="164"/>
      <c r="Z15" s="164"/>
      <c r="AA15" s="163"/>
    </row>
    <row r="16" spans="1:27" ht="19.5" hidden="1">
      <c r="A16" s="251"/>
      <c r="B16" s="152"/>
      <c r="C16" s="129"/>
      <c r="D16" s="129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U16" s="163"/>
      <c r="V16" s="163"/>
      <c r="W16" s="163"/>
      <c r="X16" s="163"/>
      <c r="Y16" s="163"/>
      <c r="Z16" s="163"/>
      <c r="AA16" s="163"/>
    </row>
    <row r="17" spans="1:28" ht="19.5" hidden="1">
      <c r="A17" s="251"/>
      <c r="B17" s="152"/>
      <c r="C17" s="136"/>
      <c r="D17" s="129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</row>
    <row r="18" spans="1:28" ht="19.5" hidden="1">
      <c r="A18" s="252"/>
      <c r="B18" s="154"/>
      <c r="C18" s="155"/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</row>
    <row r="19" spans="1:28" ht="19.5" hidden="1">
      <c r="A19" s="250"/>
      <c r="B19" s="150"/>
      <c r="C19" s="12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</row>
    <row r="20" spans="1:28" ht="19.5" hidden="1">
      <c r="A20" s="251"/>
      <c r="B20" s="152"/>
      <c r="C20" s="129"/>
      <c r="D20" s="129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</row>
    <row r="21" spans="1:28" ht="19.5" hidden="1">
      <c r="A21" s="251"/>
      <c r="B21" s="152"/>
      <c r="C21" s="136"/>
      <c r="D21" s="136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</row>
    <row r="22" spans="1:28" ht="19.5" hidden="1">
      <c r="A22" s="252"/>
      <c r="B22" s="154"/>
      <c r="C22" s="155"/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</row>
    <row r="23" spans="1:28" ht="19.5" hidden="1">
      <c r="A23" s="250"/>
      <c r="B23" s="150"/>
      <c r="C23" s="129"/>
      <c r="D23" s="129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U23" s="164"/>
      <c r="V23" s="164"/>
      <c r="W23" s="164"/>
      <c r="X23" s="164"/>
      <c r="Y23" s="164"/>
      <c r="Z23" s="164"/>
      <c r="AA23" s="163"/>
      <c r="AB23" s="163"/>
    </row>
    <row r="24" spans="1:28" ht="19.5" hidden="1">
      <c r="A24" s="251"/>
      <c r="B24" s="152"/>
      <c r="C24" s="129"/>
      <c r="D24" s="129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U24" s="164"/>
      <c r="V24" s="164"/>
      <c r="W24" s="164"/>
      <c r="X24" s="164"/>
      <c r="Y24" s="164"/>
      <c r="Z24" s="164"/>
      <c r="AA24" s="163"/>
      <c r="AB24" s="163"/>
    </row>
    <row r="25" spans="1:28" ht="19.5" hidden="1">
      <c r="A25" s="251"/>
      <c r="B25" s="152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1"/>
      <c r="U25" s="163"/>
      <c r="V25" s="163"/>
      <c r="W25" s="163"/>
      <c r="X25" s="163"/>
      <c r="Y25" s="163"/>
      <c r="Z25" s="163"/>
      <c r="AA25" s="163"/>
      <c r="AB25" s="163"/>
    </row>
    <row r="26" spans="1:28" ht="19.5" hidden="1">
      <c r="A26" s="252"/>
      <c r="B26" s="154"/>
      <c r="C26" s="155"/>
      <c r="D26" s="129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U26" s="163"/>
      <c r="V26" s="163"/>
      <c r="W26" s="163"/>
      <c r="X26" s="163"/>
      <c r="Y26" s="163"/>
      <c r="Z26" s="163"/>
      <c r="AA26" s="163"/>
      <c r="AB26" s="163"/>
    </row>
    <row r="27" spans="1:28" ht="19.5" hidden="1">
      <c r="A27" s="149"/>
      <c r="B27" s="150"/>
      <c r="C27" s="129"/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U27" s="164"/>
      <c r="V27" s="164"/>
      <c r="W27" s="164"/>
      <c r="X27" s="164"/>
      <c r="Y27" s="164"/>
      <c r="Z27" s="164"/>
    </row>
    <row r="28" spans="1:28" ht="19.5" hidden="1">
      <c r="A28" s="151"/>
      <c r="B28" s="152"/>
      <c r="C28" s="129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U28" s="164"/>
      <c r="V28" s="164"/>
      <c r="W28" s="164"/>
      <c r="X28" s="164"/>
      <c r="Y28" s="164"/>
      <c r="Z28" s="164"/>
    </row>
    <row r="29" spans="1:28" ht="19.5" hidden="1">
      <c r="A29" s="151"/>
      <c r="B29" s="152"/>
      <c r="C29" s="136"/>
      <c r="D29" s="129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</row>
    <row r="30" spans="1:28" ht="19.5" hidden="1">
      <c r="A30" s="153"/>
      <c r="B30" s="154"/>
      <c r="C30" s="129"/>
      <c r="D30" s="129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U30" s="163"/>
      <c r="V30" s="163"/>
      <c r="W30" s="163"/>
      <c r="X30" s="163"/>
      <c r="Y30" s="163"/>
    </row>
    <row r="31" spans="1:28" ht="19.5">
      <c r="A31" s="149">
        <v>2</v>
      </c>
      <c r="B31" s="150" t="s">
        <v>16</v>
      </c>
      <c r="C31" s="129" t="s">
        <v>182</v>
      </c>
      <c r="D31" s="129">
        <v>0</v>
      </c>
      <c r="E31" s="130">
        <v>38</v>
      </c>
      <c r="F31" s="130">
        <v>34</v>
      </c>
      <c r="G31" s="130">
        <f>SUM(E31:F31)</f>
        <v>72</v>
      </c>
      <c r="H31" s="130">
        <v>31</v>
      </c>
      <c r="I31" s="130">
        <v>41</v>
      </c>
      <c r="J31" s="130">
        <v>43</v>
      </c>
      <c r="K31" s="130">
        <v>30</v>
      </c>
      <c r="L31" s="130">
        <v>20</v>
      </c>
      <c r="M31" s="130">
        <v>30</v>
      </c>
      <c r="N31" s="130">
        <f>SUM(H31:M31)</f>
        <v>195</v>
      </c>
      <c r="O31" s="130">
        <v>39</v>
      </c>
      <c r="P31" s="130">
        <v>51</v>
      </c>
      <c r="Q31" s="130">
        <v>35</v>
      </c>
      <c r="R31" s="130">
        <f>SUM(O31:Q31)</f>
        <v>125</v>
      </c>
      <c r="S31" s="130">
        <f>G31+N31+R31</f>
        <v>392</v>
      </c>
      <c r="U31" s="164"/>
      <c r="V31" s="164"/>
      <c r="W31" s="164"/>
      <c r="X31" s="164"/>
      <c r="Y31" s="164"/>
      <c r="Z31" s="164"/>
    </row>
    <row r="32" spans="1:28" ht="19.5">
      <c r="A32" s="151"/>
      <c r="B32" s="152" t="s">
        <v>17</v>
      </c>
      <c r="C32" s="129" t="s">
        <v>183</v>
      </c>
      <c r="D32" s="129">
        <v>0</v>
      </c>
      <c r="E32" s="130">
        <v>38</v>
      </c>
      <c r="F32" s="130">
        <v>21</v>
      </c>
      <c r="G32" s="130">
        <f>SUM(E32:F32)</f>
        <v>59</v>
      </c>
      <c r="H32" s="130">
        <v>31</v>
      </c>
      <c r="I32" s="130">
        <v>36</v>
      </c>
      <c r="J32" s="130">
        <v>27</v>
      </c>
      <c r="K32" s="130">
        <v>25</v>
      </c>
      <c r="L32" s="130">
        <v>43</v>
      </c>
      <c r="M32" s="130">
        <v>37</v>
      </c>
      <c r="N32" s="130">
        <f>SUM(H32:M32)</f>
        <v>199</v>
      </c>
      <c r="O32" s="130">
        <v>40</v>
      </c>
      <c r="P32" s="130">
        <v>52</v>
      </c>
      <c r="Q32" s="130">
        <v>28</v>
      </c>
      <c r="R32" s="130">
        <f>SUM(O32:Q32)</f>
        <v>120</v>
      </c>
      <c r="S32" s="130">
        <f>G32+N32+R32</f>
        <v>378</v>
      </c>
      <c r="U32" s="164"/>
      <c r="V32" s="164"/>
      <c r="W32" s="164"/>
      <c r="X32" s="164"/>
      <c r="Y32" s="164"/>
      <c r="Z32" s="164"/>
    </row>
    <row r="33" spans="1:28" ht="19.5">
      <c r="A33" s="151"/>
      <c r="B33" s="152"/>
      <c r="C33" s="136" t="s">
        <v>3</v>
      </c>
      <c r="D33" s="129">
        <v>0</v>
      </c>
      <c r="E33" s="131">
        <f>SUM(E31:E32)</f>
        <v>76</v>
      </c>
      <c r="F33" s="131">
        <f t="shared" ref="F33:R33" si="1">SUM(F31:F32)</f>
        <v>55</v>
      </c>
      <c r="G33" s="131">
        <f t="shared" si="1"/>
        <v>131</v>
      </c>
      <c r="H33" s="131">
        <f t="shared" si="1"/>
        <v>62</v>
      </c>
      <c r="I33" s="131">
        <f t="shared" si="1"/>
        <v>77</v>
      </c>
      <c r="J33" s="131">
        <f t="shared" si="1"/>
        <v>70</v>
      </c>
      <c r="K33" s="131">
        <f t="shared" si="1"/>
        <v>55</v>
      </c>
      <c r="L33" s="131">
        <f t="shared" si="1"/>
        <v>63</v>
      </c>
      <c r="M33" s="131">
        <f t="shared" si="1"/>
        <v>67</v>
      </c>
      <c r="N33" s="131">
        <f t="shared" si="1"/>
        <v>394</v>
      </c>
      <c r="O33" s="131">
        <f t="shared" si="1"/>
        <v>79</v>
      </c>
      <c r="P33" s="131">
        <f t="shared" si="1"/>
        <v>103</v>
      </c>
      <c r="Q33" s="131">
        <f t="shared" si="1"/>
        <v>63</v>
      </c>
      <c r="R33" s="131">
        <f t="shared" si="1"/>
        <v>245</v>
      </c>
      <c r="S33" s="131">
        <f>G33+N33+R33</f>
        <v>770</v>
      </c>
      <c r="U33" s="163"/>
      <c r="V33" s="163"/>
      <c r="W33" s="163"/>
      <c r="X33" s="163"/>
      <c r="Y33" s="163"/>
      <c r="Z33" s="163"/>
    </row>
    <row r="34" spans="1:28" ht="19.5">
      <c r="A34" s="153"/>
      <c r="B34" s="154"/>
      <c r="C34" s="155" t="s">
        <v>4</v>
      </c>
      <c r="D34" s="129">
        <v>0</v>
      </c>
      <c r="E34" s="130">
        <v>3</v>
      </c>
      <c r="F34" s="130">
        <v>2</v>
      </c>
      <c r="G34" s="130">
        <f>SUM(E34:F34)</f>
        <v>5</v>
      </c>
      <c r="H34" s="130">
        <v>2</v>
      </c>
      <c r="I34" s="130">
        <v>2</v>
      </c>
      <c r="J34" s="130">
        <v>2</v>
      </c>
      <c r="K34" s="130">
        <v>2</v>
      </c>
      <c r="L34" s="130">
        <v>2</v>
      </c>
      <c r="M34" s="130">
        <v>2</v>
      </c>
      <c r="N34" s="130">
        <f>SUM(H34:M34)</f>
        <v>12</v>
      </c>
      <c r="O34" s="130">
        <v>2</v>
      </c>
      <c r="P34" s="130">
        <v>3</v>
      </c>
      <c r="Q34" s="130">
        <v>2</v>
      </c>
      <c r="R34" s="130">
        <f>SUM(O34:Q34)</f>
        <v>7</v>
      </c>
      <c r="S34" s="131">
        <f>G34+N34+R34</f>
        <v>24</v>
      </c>
      <c r="U34" s="163"/>
      <c r="V34" s="163"/>
      <c r="W34" s="164"/>
      <c r="X34" s="164"/>
      <c r="Y34" s="164"/>
      <c r="Z34" s="163"/>
    </row>
    <row r="35" spans="1:28" ht="19.5" hidden="1">
      <c r="A35" s="149"/>
      <c r="B35" s="150"/>
      <c r="C35" s="129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U35" s="164"/>
      <c r="V35" s="164"/>
      <c r="W35" s="164"/>
      <c r="X35" s="164"/>
      <c r="Y35" s="164"/>
      <c r="Z35" s="164"/>
      <c r="AA35" s="163"/>
      <c r="AB35" s="163"/>
    </row>
    <row r="36" spans="1:28" ht="19.5" hidden="1">
      <c r="A36" s="151"/>
      <c r="B36" s="152"/>
      <c r="C36" s="129"/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U36" s="164"/>
      <c r="V36" s="164"/>
      <c r="W36" s="164"/>
      <c r="X36" s="164"/>
      <c r="Y36" s="164"/>
      <c r="Z36" s="164"/>
      <c r="AA36" s="163"/>
      <c r="AB36" s="163"/>
    </row>
    <row r="37" spans="1:28" ht="19.5" hidden="1">
      <c r="A37" s="151"/>
      <c r="B37" s="152"/>
      <c r="C37" s="136"/>
      <c r="D37" s="129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U37" s="163"/>
      <c r="V37" s="163"/>
      <c r="W37" s="163"/>
      <c r="X37" s="163"/>
      <c r="Y37" s="163"/>
      <c r="Z37" s="163"/>
      <c r="AA37" s="163"/>
      <c r="AB37" s="163"/>
    </row>
    <row r="38" spans="1:28" ht="19.5" hidden="1">
      <c r="A38" s="153"/>
      <c r="B38" s="154"/>
      <c r="C38" s="155"/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</row>
    <row r="39" spans="1:28" ht="19.5" hidden="1">
      <c r="A39" s="149"/>
      <c r="B39" s="150"/>
      <c r="C39" s="129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U39" s="164"/>
      <c r="V39" s="164"/>
      <c r="W39" s="164"/>
      <c r="X39" s="164"/>
      <c r="Y39" s="164"/>
      <c r="Z39" s="164"/>
    </row>
    <row r="40" spans="1:28" ht="19.5" hidden="1">
      <c r="A40" s="151"/>
      <c r="B40" s="152"/>
      <c r="C40" s="129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U40" s="164"/>
      <c r="V40" s="164"/>
      <c r="W40" s="164"/>
      <c r="X40" s="164"/>
      <c r="Y40" s="164"/>
      <c r="Z40" s="164"/>
    </row>
    <row r="41" spans="1:28" ht="19.5" hidden="1">
      <c r="A41" s="151"/>
      <c r="B41" s="152"/>
      <c r="C41" s="136"/>
      <c r="D41" s="129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</row>
    <row r="42" spans="1:28" ht="19.5" hidden="1">
      <c r="A42" s="153"/>
      <c r="B42" s="154"/>
      <c r="C42" s="155"/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</row>
    <row r="43" spans="1:28" ht="19.5" hidden="1">
      <c r="A43" s="149"/>
      <c r="B43" s="150"/>
      <c r="C43" s="129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</row>
    <row r="44" spans="1:28" ht="19.5" hidden="1">
      <c r="A44" s="151"/>
      <c r="B44" s="152"/>
      <c r="C44" s="129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spans="1:28" ht="19.5" hidden="1">
      <c r="A45" s="151"/>
      <c r="B45" s="152"/>
      <c r="C45" s="136"/>
      <c r="D45" s="129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</row>
    <row r="46" spans="1:28" ht="19.5" hidden="1">
      <c r="A46" s="153"/>
      <c r="B46" s="154"/>
      <c r="C46" s="155"/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</row>
    <row r="47" spans="1:28" ht="19.5" hidden="1">
      <c r="A47" s="149"/>
      <c r="B47" s="150"/>
      <c r="C47" s="129"/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U47" s="164"/>
      <c r="V47" s="164"/>
      <c r="W47" s="164"/>
      <c r="X47" s="164"/>
      <c r="Y47" s="164"/>
      <c r="Z47" s="164"/>
    </row>
    <row r="48" spans="1:28" ht="19.5" hidden="1">
      <c r="A48" s="151"/>
      <c r="B48" s="152"/>
      <c r="C48" s="129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U48" s="164"/>
      <c r="V48" s="164"/>
      <c r="W48" s="164"/>
      <c r="X48" s="164"/>
      <c r="Y48" s="164"/>
      <c r="Z48" s="164"/>
    </row>
    <row r="49" spans="1:27" ht="19.5" hidden="1">
      <c r="A49" s="151"/>
      <c r="B49" s="152"/>
      <c r="C49" s="136"/>
      <c r="D49" s="129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</row>
    <row r="50" spans="1:27" ht="19.5" hidden="1">
      <c r="A50" s="153"/>
      <c r="B50" s="154"/>
      <c r="C50" s="155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</row>
    <row r="51" spans="1:27" ht="19.5" hidden="1">
      <c r="A51" s="149"/>
      <c r="B51" s="150"/>
      <c r="C51" s="129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U51" s="164"/>
      <c r="V51" s="164"/>
      <c r="W51" s="164"/>
      <c r="X51" s="164"/>
      <c r="Y51" s="164"/>
      <c r="Z51" s="164"/>
    </row>
    <row r="52" spans="1:27" ht="19.5" hidden="1">
      <c r="A52" s="151"/>
      <c r="B52" s="152"/>
      <c r="C52" s="129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U52" s="164"/>
      <c r="V52" s="164"/>
      <c r="W52" s="164"/>
      <c r="X52" s="164"/>
      <c r="Y52" s="164"/>
      <c r="Z52" s="164"/>
    </row>
    <row r="53" spans="1:27" ht="19.5" hidden="1">
      <c r="A53" s="151"/>
      <c r="B53" s="152"/>
      <c r="C53" s="136"/>
      <c r="D53" s="129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U53" s="163"/>
      <c r="V53" s="163"/>
      <c r="W53" s="163"/>
      <c r="X53" s="163"/>
      <c r="Y53" s="163"/>
      <c r="Z53" s="163"/>
    </row>
    <row r="54" spans="1:27" ht="19.5" hidden="1">
      <c r="A54" s="153"/>
      <c r="B54" s="154"/>
      <c r="C54" s="155"/>
      <c r="D54" s="12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</row>
    <row r="55" spans="1:27" ht="19.5" hidden="1">
      <c r="A55" s="149"/>
      <c r="B55" s="165"/>
      <c r="C55" s="129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U55" s="164"/>
      <c r="V55" s="164"/>
      <c r="W55" s="164"/>
      <c r="X55" s="164"/>
      <c r="Y55" s="164"/>
      <c r="Z55" s="164"/>
    </row>
    <row r="56" spans="1:27" ht="19.5" hidden="1">
      <c r="A56" s="151"/>
      <c r="B56" s="152"/>
      <c r="C56" s="129"/>
      <c r="D56" s="129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U56" s="164"/>
      <c r="V56" s="164"/>
      <c r="W56" s="164"/>
      <c r="X56" s="164"/>
      <c r="Y56" s="164"/>
      <c r="Z56" s="164"/>
    </row>
    <row r="57" spans="1:27" ht="19.5" hidden="1">
      <c r="A57" s="151"/>
      <c r="B57" s="152"/>
      <c r="C57" s="136"/>
      <c r="D57" s="129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U57" s="163"/>
      <c r="V57" s="163"/>
      <c r="W57" s="163"/>
      <c r="X57" s="163"/>
      <c r="Y57" s="163"/>
      <c r="Z57" s="163"/>
    </row>
    <row r="58" spans="1:27" ht="19.5" hidden="1">
      <c r="A58" s="153"/>
      <c r="B58" s="154"/>
      <c r="C58" s="129"/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</row>
    <row r="59" spans="1:27" ht="19.5" hidden="1">
      <c r="A59" s="149"/>
      <c r="B59" s="150"/>
      <c r="C59" s="129"/>
      <c r="D59" s="129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U59" s="164"/>
      <c r="V59" s="164"/>
      <c r="W59" s="164"/>
      <c r="X59" s="164"/>
      <c r="Y59" s="164"/>
      <c r="Z59" s="164"/>
    </row>
    <row r="60" spans="1:27" ht="19.5" hidden="1">
      <c r="A60" s="151"/>
      <c r="B60" s="152"/>
      <c r="C60" s="129"/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U60" s="164"/>
      <c r="V60" s="164"/>
      <c r="W60" s="164"/>
      <c r="X60" s="164"/>
      <c r="Y60" s="164"/>
      <c r="Z60" s="164"/>
    </row>
    <row r="61" spans="1:27" ht="19.5" hidden="1">
      <c r="A61" s="151"/>
      <c r="B61" s="152"/>
      <c r="C61" s="136"/>
      <c r="D61" s="129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</row>
    <row r="62" spans="1:27" ht="19.5" hidden="1">
      <c r="A62" s="153"/>
      <c r="B62" s="154"/>
      <c r="C62" s="155"/>
      <c r="D62" s="129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U62" s="163"/>
      <c r="V62" s="163"/>
      <c r="W62" s="163"/>
      <c r="X62" s="163"/>
      <c r="Y62" s="163"/>
      <c r="Z62" s="163"/>
      <c r="AA62" s="163"/>
    </row>
    <row r="63" spans="1:27" ht="19.5" hidden="1">
      <c r="A63" s="149"/>
      <c r="B63" s="150"/>
      <c r="C63" s="129"/>
      <c r="D63" s="129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U63" s="164"/>
      <c r="V63" s="164"/>
      <c r="W63" s="164"/>
      <c r="X63" s="164"/>
      <c r="Y63" s="164"/>
      <c r="Z63" s="164"/>
      <c r="AA63" s="163"/>
    </row>
    <row r="64" spans="1:27" ht="19.5" hidden="1">
      <c r="A64" s="151"/>
      <c r="B64" s="152"/>
      <c r="C64" s="129"/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U64" s="164"/>
      <c r="V64" s="164"/>
      <c r="W64" s="164"/>
      <c r="X64" s="164"/>
      <c r="Y64" s="164"/>
      <c r="Z64" s="164"/>
      <c r="AA64" s="163"/>
    </row>
    <row r="65" spans="1:28" ht="19.5" hidden="1">
      <c r="A65" s="151"/>
      <c r="B65" s="152"/>
      <c r="C65" s="136"/>
      <c r="D65" s="129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U65" s="163"/>
      <c r="V65" s="163"/>
      <c r="W65" s="163"/>
      <c r="X65" s="163"/>
      <c r="Y65" s="163"/>
      <c r="Z65" s="163"/>
      <c r="AA65" s="163"/>
    </row>
    <row r="66" spans="1:28" ht="19.5" hidden="1">
      <c r="A66" s="153"/>
      <c r="B66" s="154"/>
      <c r="C66" s="155"/>
      <c r="D66" s="129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U66" s="163"/>
      <c r="V66" s="163"/>
      <c r="W66" s="163"/>
      <c r="X66" s="163"/>
      <c r="Y66" s="163"/>
      <c r="Z66" s="163"/>
    </row>
    <row r="67" spans="1:28" ht="19.5" hidden="1">
      <c r="A67" s="149"/>
      <c r="B67" s="150"/>
      <c r="C67" s="129"/>
      <c r="D67" s="129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U67" s="164"/>
      <c r="V67" s="164"/>
      <c r="W67" s="164"/>
      <c r="X67" s="164"/>
      <c r="Y67" s="164"/>
      <c r="Z67" s="164"/>
    </row>
    <row r="68" spans="1:28" ht="19.5" hidden="1">
      <c r="A68" s="151"/>
      <c r="B68" s="152"/>
      <c r="C68" s="129"/>
      <c r="D68" s="129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U68" s="164"/>
      <c r="V68" s="164"/>
      <c r="W68" s="164"/>
      <c r="X68" s="164"/>
      <c r="Y68" s="164"/>
      <c r="Z68" s="164"/>
    </row>
    <row r="69" spans="1:28" ht="19.5" hidden="1">
      <c r="A69" s="151"/>
      <c r="B69" s="152"/>
      <c r="C69" s="136"/>
      <c r="D69" s="129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</row>
    <row r="70" spans="1:28" ht="19.5" hidden="1">
      <c r="A70" s="153"/>
      <c r="B70" s="154"/>
      <c r="C70" s="155"/>
      <c r="D70" s="129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</row>
    <row r="71" spans="1:28" ht="19.5" hidden="1">
      <c r="A71" s="149"/>
      <c r="B71" s="150"/>
      <c r="C71" s="129"/>
      <c r="D71" s="129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U71" s="164"/>
      <c r="V71" s="164"/>
      <c r="W71" s="164"/>
      <c r="X71" s="164"/>
      <c r="Y71" s="164"/>
      <c r="Z71" s="164"/>
    </row>
    <row r="72" spans="1:28" ht="19.5" hidden="1">
      <c r="A72" s="151"/>
      <c r="B72" s="152"/>
      <c r="C72" s="129"/>
      <c r="D72" s="129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U72" s="164"/>
      <c r="V72" s="164"/>
      <c r="W72" s="164"/>
      <c r="X72" s="164"/>
      <c r="Y72" s="164"/>
      <c r="Z72" s="164"/>
    </row>
    <row r="73" spans="1:28" ht="19.5" hidden="1">
      <c r="A73" s="151"/>
      <c r="B73" s="152"/>
      <c r="C73" s="136"/>
      <c r="D73" s="129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</row>
    <row r="74" spans="1:28" ht="19.5" hidden="1">
      <c r="A74" s="153"/>
      <c r="B74" s="154"/>
      <c r="C74" s="155"/>
      <c r="D74" s="129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U74" s="163"/>
      <c r="V74" s="163"/>
      <c r="W74" s="163"/>
      <c r="X74" s="163"/>
      <c r="Y74" s="163"/>
      <c r="Z74" s="163"/>
      <c r="AA74" s="163"/>
      <c r="AB74" s="163"/>
    </row>
    <row r="75" spans="1:28" ht="19.5" hidden="1">
      <c r="A75" s="149"/>
      <c r="B75" s="150"/>
      <c r="C75" s="129"/>
      <c r="D75" s="129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U75" s="164"/>
      <c r="V75" s="164"/>
      <c r="W75" s="164"/>
      <c r="X75" s="164"/>
      <c r="Y75" s="164"/>
      <c r="Z75" s="164"/>
      <c r="AA75" s="163"/>
      <c r="AB75" s="163"/>
    </row>
    <row r="76" spans="1:28" ht="19.5" hidden="1">
      <c r="A76" s="151"/>
      <c r="B76" s="152"/>
      <c r="C76" s="129"/>
      <c r="D76" s="129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U76" s="164"/>
      <c r="V76" s="164"/>
      <c r="W76" s="164"/>
      <c r="X76" s="164"/>
      <c r="Y76" s="164"/>
      <c r="Z76" s="164"/>
      <c r="AA76" s="163"/>
      <c r="AB76" s="163"/>
    </row>
    <row r="77" spans="1:28" ht="19.5" hidden="1">
      <c r="A77" s="151"/>
      <c r="B77" s="152"/>
      <c r="C77" s="136"/>
      <c r="D77" s="129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U77" s="163"/>
      <c r="V77" s="163"/>
      <c r="W77" s="163"/>
      <c r="X77" s="163"/>
      <c r="Y77" s="163"/>
      <c r="Z77" s="163"/>
      <c r="AA77" s="163"/>
      <c r="AB77" s="163"/>
    </row>
    <row r="78" spans="1:28" ht="19.5" hidden="1">
      <c r="A78" s="153"/>
      <c r="B78" s="154"/>
      <c r="C78" s="155"/>
      <c r="D78" s="129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U78" s="163"/>
      <c r="V78" s="163"/>
      <c r="W78" s="163"/>
      <c r="X78" s="163"/>
      <c r="Y78" s="163"/>
      <c r="Z78" s="163"/>
    </row>
    <row r="79" spans="1:28" ht="19.5" hidden="1">
      <c r="A79" s="149"/>
      <c r="B79" s="150"/>
      <c r="C79" s="129"/>
      <c r="D79" s="129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U79" s="164"/>
      <c r="V79" s="164"/>
      <c r="W79" s="164"/>
      <c r="X79" s="164"/>
      <c r="Y79" s="164"/>
      <c r="Z79" s="164"/>
    </row>
    <row r="80" spans="1:28" ht="19.5" hidden="1">
      <c r="A80" s="151"/>
      <c r="B80" s="152"/>
      <c r="C80" s="129"/>
      <c r="D80" s="129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U80" s="164"/>
      <c r="V80" s="164"/>
      <c r="W80" s="164"/>
      <c r="X80" s="164"/>
      <c r="Y80" s="164"/>
      <c r="Z80" s="164"/>
    </row>
    <row r="81" spans="1:27" ht="19.5" hidden="1">
      <c r="A81" s="151"/>
      <c r="B81" s="152"/>
      <c r="C81" s="136"/>
      <c r="D81" s="129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</row>
    <row r="82" spans="1:27" ht="19.5" hidden="1">
      <c r="A82" s="153"/>
      <c r="B82" s="154"/>
      <c r="C82" s="155"/>
      <c r="D82" s="129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</row>
    <row r="83" spans="1:27" ht="19.5" hidden="1">
      <c r="A83" s="149"/>
      <c r="B83" s="150"/>
      <c r="C83" s="129"/>
      <c r="D83" s="129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U83" s="164"/>
      <c r="V83" s="164"/>
      <c r="W83" s="164"/>
      <c r="X83" s="164"/>
      <c r="Y83" s="164"/>
      <c r="Z83" s="164"/>
      <c r="AA83" s="163"/>
    </row>
    <row r="84" spans="1:27" ht="19.5" hidden="1">
      <c r="A84" s="151"/>
      <c r="B84" s="152"/>
      <c r="C84" s="129"/>
      <c r="D84" s="129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U84" s="164"/>
      <c r="V84" s="164"/>
      <c r="W84" s="164"/>
      <c r="X84" s="164"/>
      <c r="Y84" s="164"/>
      <c r="Z84" s="164"/>
      <c r="AA84" s="163"/>
    </row>
    <row r="85" spans="1:27" ht="19.5" hidden="1">
      <c r="A85" s="151"/>
      <c r="B85" s="152"/>
      <c r="C85" s="136"/>
      <c r="D85" s="129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U85" s="163"/>
      <c r="V85" s="163"/>
      <c r="W85" s="163"/>
      <c r="X85" s="163"/>
      <c r="Y85" s="163"/>
      <c r="Z85" s="163"/>
      <c r="AA85" s="163"/>
    </row>
    <row r="86" spans="1:27" ht="19.5" hidden="1">
      <c r="A86" s="153"/>
      <c r="B86" s="154"/>
      <c r="C86" s="129"/>
      <c r="D86" s="129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U86" s="163"/>
      <c r="V86" s="163"/>
      <c r="W86" s="163"/>
      <c r="X86" s="163"/>
      <c r="Y86" s="163"/>
      <c r="Z86" s="163"/>
      <c r="AA86" s="163"/>
    </row>
    <row r="87" spans="1:27" ht="19.5" hidden="1">
      <c r="A87" s="149"/>
      <c r="B87" s="150"/>
      <c r="C87" s="129"/>
      <c r="D87" s="129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U87" s="164"/>
      <c r="V87" s="164"/>
      <c r="W87" s="164"/>
      <c r="X87" s="164"/>
      <c r="Y87" s="164"/>
      <c r="Z87" s="164"/>
      <c r="AA87" s="163"/>
    </row>
    <row r="88" spans="1:27" ht="19.5" hidden="1">
      <c r="A88" s="151"/>
      <c r="B88" s="152"/>
      <c r="C88" s="129"/>
      <c r="D88" s="129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U88" s="164"/>
      <c r="V88" s="164"/>
      <c r="W88" s="164"/>
      <c r="X88" s="164"/>
      <c r="Y88" s="164"/>
      <c r="Z88" s="164"/>
      <c r="AA88" s="163"/>
    </row>
    <row r="89" spans="1:27" ht="19.5" hidden="1">
      <c r="A89" s="151"/>
      <c r="B89" s="152"/>
      <c r="C89" s="136"/>
      <c r="D89" s="129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U89" s="166"/>
      <c r="V89" s="166"/>
      <c r="W89" s="166"/>
      <c r="X89" s="166"/>
      <c r="Y89" s="166"/>
      <c r="Z89" s="166"/>
      <c r="AA89" s="163"/>
    </row>
    <row r="90" spans="1:27" ht="19.5" hidden="1">
      <c r="A90" s="153"/>
      <c r="B90" s="154"/>
      <c r="C90" s="155"/>
      <c r="D90" s="129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</row>
    <row r="91" spans="1:27" ht="19.5" hidden="1">
      <c r="A91" s="149"/>
      <c r="B91" s="150"/>
      <c r="C91" s="129"/>
      <c r="D91" s="129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U91" s="164"/>
      <c r="V91" s="164"/>
      <c r="W91" s="164"/>
      <c r="X91" s="164"/>
      <c r="Y91" s="164"/>
      <c r="Z91" s="164"/>
    </row>
    <row r="92" spans="1:27" ht="19.5" hidden="1">
      <c r="A92" s="151"/>
      <c r="B92" s="152"/>
      <c r="C92" s="129"/>
      <c r="D92" s="129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U92" s="164"/>
      <c r="V92" s="164"/>
      <c r="W92" s="164"/>
      <c r="X92" s="164"/>
      <c r="Y92" s="164"/>
      <c r="Z92" s="164"/>
    </row>
    <row r="93" spans="1:27" ht="19.5" hidden="1">
      <c r="A93" s="151"/>
      <c r="B93" s="152"/>
      <c r="C93" s="136"/>
      <c r="D93" s="129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</row>
    <row r="94" spans="1:27" ht="19.5" hidden="1">
      <c r="A94" s="153"/>
      <c r="B94" s="154"/>
      <c r="C94" s="155"/>
      <c r="D94" s="129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</row>
    <row r="95" spans="1:27" ht="19.5" hidden="1">
      <c r="A95" s="149"/>
      <c r="B95" s="150"/>
      <c r="C95" s="129"/>
      <c r="D95" s="129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U95" s="164"/>
      <c r="V95" s="164"/>
      <c r="W95" s="164"/>
      <c r="X95" s="164"/>
      <c r="Y95" s="164"/>
      <c r="Z95" s="164"/>
      <c r="AA95" s="163"/>
    </row>
    <row r="96" spans="1:27" ht="19.5" hidden="1">
      <c r="A96" s="151"/>
      <c r="B96" s="152"/>
      <c r="C96" s="129"/>
      <c r="D96" s="129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U96" s="164"/>
      <c r="V96" s="164"/>
      <c r="W96" s="164"/>
      <c r="X96" s="164"/>
      <c r="Y96" s="164"/>
      <c r="Z96" s="164"/>
      <c r="AA96" s="163"/>
    </row>
    <row r="97" spans="1:27" ht="19.5" hidden="1">
      <c r="A97" s="151"/>
      <c r="B97" s="152"/>
      <c r="C97" s="136"/>
      <c r="D97" s="129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U97" s="163"/>
      <c r="V97" s="163"/>
      <c r="W97" s="163"/>
      <c r="X97" s="163"/>
      <c r="Y97" s="163"/>
      <c r="Z97" s="163"/>
      <c r="AA97" s="163"/>
    </row>
    <row r="98" spans="1:27" ht="19.5" hidden="1">
      <c r="A98" s="153"/>
      <c r="B98" s="154"/>
      <c r="C98" s="155"/>
      <c r="D98" s="129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U98" s="163"/>
      <c r="V98" s="163"/>
      <c r="W98" s="163"/>
      <c r="X98" s="163"/>
      <c r="Y98" s="163"/>
      <c r="Z98" s="163"/>
      <c r="AA98" s="163"/>
    </row>
    <row r="99" spans="1:27" ht="19.5" hidden="1">
      <c r="A99" s="149"/>
      <c r="B99" s="150"/>
      <c r="C99" s="129"/>
      <c r="D99" s="129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U99" s="164"/>
      <c r="V99" s="164"/>
      <c r="W99" s="164"/>
      <c r="X99" s="164"/>
      <c r="Y99" s="164"/>
      <c r="Z99" s="164"/>
      <c r="AA99" s="163"/>
    </row>
    <row r="100" spans="1:27" ht="19.5" hidden="1">
      <c r="A100" s="151"/>
      <c r="B100" s="152"/>
      <c r="C100" s="129"/>
      <c r="D100" s="129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U100" s="164"/>
      <c r="V100" s="164"/>
      <c r="W100" s="164"/>
      <c r="X100" s="164"/>
      <c r="Y100" s="164"/>
      <c r="Z100" s="164"/>
      <c r="AA100" s="163"/>
    </row>
    <row r="101" spans="1:27" ht="19.5" hidden="1">
      <c r="A101" s="151"/>
      <c r="B101" s="152"/>
      <c r="C101" s="136"/>
      <c r="D101" s="129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1"/>
      <c r="U101" s="163"/>
      <c r="V101" s="163"/>
      <c r="W101" s="163"/>
      <c r="X101" s="163"/>
      <c r="Y101" s="163"/>
      <c r="Z101" s="163"/>
      <c r="AA101" s="163"/>
    </row>
    <row r="102" spans="1:27" ht="19.5" hidden="1">
      <c r="A102" s="153"/>
      <c r="B102" s="154"/>
      <c r="C102" s="155"/>
      <c r="D102" s="129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</row>
    <row r="103" spans="1:27" ht="19.5" hidden="1">
      <c r="A103" s="149"/>
      <c r="B103" s="150"/>
      <c r="C103" s="129"/>
      <c r="D103" s="129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U103" s="164"/>
      <c r="V103" s="164"/>
      <c r="W103" s="164"/>
      <c r="X103" s="164"/>
      <c r="Y103" s="164"/>
      <c r="Z103" s="164"/>
    </row>
    <row r="104" spans="1:27" ht="19.5" hidden="1">
      <c r="A104" s="151"/>
      <c r="B104" s="152"/>
      <c r="C104" s="129"/>
      <c r="D104" s="129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U104" s="164"/>
      <c r="V104" s="164"/>
      <c r="W104" s="164"/>
      <c r="X104" s="164"/>
      <c r="Y104" s="164"/>
      <c r="Z104" s="164"/>
    </row>
    <row r="105" spans="1:27" ht="19.5" hidden="1">
      <c r="A105" s="151"/>
      <c r="B105" s="152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1"/>
    </row>
    <row r="106" spans="1:27" ht="19.5" hidden="1">
      <c r="A106" s="153"/>
      <c r="B106" s="154"/>
      <c r="C106" s="129"/>
      <c r="D106" s="129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U106" s="163"/>
      <c r="V106" s="163"/>
      <c r="W106" s="163"/>
      <c r="X106" s="163"/>
      <c r="Y106" s="163"/>
      <c r="Z106" s="163"/>
      <c r="AA106" s="163"/>
    </row>
    <row r="107" spans="1:27" ht="19.5" hidden="1">
      <c r="A107" s="149"/>
      <c r="B107" s="150"/>
      <c r="C107" s="129"/>
      <c r="D107" s="129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U107" s="164"/>
      <c r="V107" s="164"/>
      <c r="W107" s="164"/>
      <c r="X107" s="164"/>
      <c r="Y107" s="164"/>
      <c r="Z107" s="164"/>
      <c r="AA107" s="163"/>
    </row>
    <row r="108" spans="1:27" ht="19.5" hidden="1">
      <c r="A108" s="151"/>
      <c r="B108" s="152"/>
      <c r="C108" s="129"/>
      <c r="D108" s="129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U108" s="164"/>
      <c r="V108" s="164"/>
      <c r="W108" s="164"/>
      <c r="X108" s="164"/>
      <c r="Y108" s="164"/>
      <c r="Z108" s="164"/>
      <c r="AA108" s="163"/>
    </row>
    <row r="109" spans="1:27" ht="19.5" hidden="1">
      <c r="A109" s="151"/>
      <c r="B109" s="152"/>
      <c r="C109" s="136"/>
      <c r="D109" s="129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U109" s="163"/>
      <c r="V109" s="163"/>
      <c r="W109" s="163"/>
      <c r="X109" s="163"/>
      <c r="Y109" s="163"/>
      <c r="Z109" s="163"/>
      <c r="AA109" s="163"/>
    </row>
    <row r="110" spans="1:27" ht="19.5" hidden="1">
      <c r="A110" s="153"/>
      <c r="B110" s="154"/>
      <c r="C110" s="129"/>
      <c r="D110" s="129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U110" s="163"/>
      <c r="V110" s="163"/>
      <c r="W110" s="163"/>
      <c r="X110" s="163"/>
      <c r="Y110" s="163"/>
      <c r="Z110" s="163"/>
    </row>
    <row r="111" spans="1:27" ht="19.5" hidden="1">
      <c r="A111" s="149"/>
      <c r="B111" s="150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U111" s="164"/>
      <c r="V111" s="164"/>
      <c r="W111" s="164"/>
      <c r="X111" s="164"/>
      <c r="Y111" s="164"/>
      <c r="Z111" s="164"/>
    </row>
    <row r="112" spans="1:27" ht="19.5" hidden="1">
      <c r="A112" s="151"/>
      <c r="B112" s="152"/>
      <c r="C112" s="129"/>
      <c r="D112" s="129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U112" s="164"/>
      <c r="V112" s="164"/>
      <c r="W112" s="164"/>
      <c r="X112" s="164"/>
      <c r="Y112" s="164"/>
      <c r="Z112" s="164"/>
    </row>
    <row r="113" spans="1:28" ht="19.5" hidden="1">
      <c r="A113" s="151"/>
      <c r="B113" s="152"/>
      <c r="C113" s="136"/>
      <c r="D113" s="129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U113" s="166"/>
      <c r="V113" s="166"/>
      <c r="W113" s="166"/>
      <c r="X113" s="166"/>
      <c r="Y113" s="166"/>
      <c r="Z113" s="166"/>
    </row>
    <row r="114" spans="1:28" ht="19.5" hidden="1">
      <c r="A114" s="153"/>
      <c r="B114" s="154"/>
      <c r="C114" s="129"/>
      <c r="D114" s="129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1:28" ht="19.5" hidden="1">
      <c r="A115" s="149"/>
      <c r="B115" s="150"/>
      <c r="C115" s="129"/>
      <c r="D115" s="129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U115" s="164"/>
      <c r="V115" s="164"/>
      <c r="W115" s="164"/>
      <c r="X115" s="164"/>
      <c r="Y115" s="164"/>
      <c r="Z115" s="164"/>
      <c r="AA115" s="163"/>
      <c r="AB115" s="163"/>
    </row>
    <row r="116" spans="1:28" ht="19.5" hidden="1">
      <c r="A116" s="151"/>
      <c r="B116" s="152"/>
      <c r="C116" s="129"/>
      <c r="D116" s="129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U116" s="164"/>
      <c r="V116" s="164"/>
      <c r="W116" s="164"/>
      <c r="X116" s="164"/>
      <c r="Y116" s="164"/>
      <c r="Z116" s="164"/>
      <c r="AA116" s="163"/>
      <c r="AB116" s="163"/>
    </row>
    <row r="117" spans="1:28" ht="19.5" hidden="1">
      <c r="A117" s="151"/>
      <c r="B117" s="152"/>
      <c r="C117" s="136"/>
      <c r="D117" s="129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U117" s="163"/>
      <c r="V117" s="163"/>
      <c r="W117" s="163"/>
      <c r="X117" s="163"/>
      <c r="Y117" s="163"/>
      <c r="Z117" s="163"/>
      <c r="AA117" s="163"/>
      <c r="AB117" s="163"/>
    </row>
    <row r="118" spans="1:28" ht="19.5" hidden="1">
      <c r="A118" s="153"/>
      <c r="B118" s="154"/>
      <c r="C118" s="155"/>
      <c r="D118" s="129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U118" s="163"/>
      <c r="V118" s="163"/>
      <c r="W118" s="163"/>
      <c r="X118" s="163"/>
      <c r="Y118" s="163"/>
      <c r="Z118" s="163"/>
      <c r="AA118" s="163"/>
      <c r="AB118" s="163"/>
    </row>
    <row r="119" spans="1:28" ht="19.5" hidden="1">
      <c r="A119" s="149"/>
      <c r="B119" s="150"/>
      <c r="C119" s="129"/>
      <c r="D119" s="129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U119" s="164"/>
      <c r="V119" s="164"/>
      <c r="W119" s="164"/>
      <c r="X119" s="164"/>
      <c r="Y119" s="164"/>
      <c r="Z119" s="164"/>
      <c r="AA119" s="164"/>
      <c r="AB119" s="163"/>
    </row>
    <row r="120" spans="1:28" ht="19.5" hidden="1">
      <c r="A120" s="151"/>
      <c r="B120" s="152"/>
      <c r="C120" s="129"/>
      <c r="D120" s="129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U120" s="164"/>
      <c r="V120" s="164"/>
      <c r="W120" s="164"/>
      <c r="X120" s="164"/>
      <c r="Y120" s="164"/>
      <c r="Z120" s="164"/>
      <c r="AA120" s="164"/>
      <c r="AB120" s="163"/>
    </row>
    <row r="121" spans="1:28" ht="19.5" hidden="1">
      <c r="A121" s="151"/>
      <c r="B121" s="152"/>
      <c r="C121" s="136"/>
      <c r="D121" s="129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U121" s="163"/>
      <c r="V121" s="163"/>
      <c r="W121" s="163"/>
      <c r="X121" s="163"/>
      <c r="Y121" s="163"/>
      <c r="Z121" s="163"/>
      <c r="AA121" s="163"/>
      <c r="AB121" s="163"/>
    </row>
    <row r="122" spans="1:28" ht="19.5" hidden="1">
      <c r="A122" s="153"/>
      <c r="B122" s="154"/>
      <c r="C122" s="155"/>
      <c r="D122" s="129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</row>
    <row r="123" spans="1:28" ht="19.5" hidden="1">
      <c r="A123" s="149"/>
      <c r="B123" s="150"/>
      <c r="C123" s="129"/>
      <c r="D123" s="129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U123" s="164"/>
      <c r="V123" s="164"/>
      <c r="W123" s="164"/>
      <c r="X123" s="164"/>
      <c r="Y123" s="164"/>
      <c r="Z123" s="164"/>
    </row>
    <row r="124" spans="1:28" ht="19.5" hidden="1">
      <c r="A124" s="151"/>
      <c r="B124" s="152"/>
      <c r="C124" s="129"/>
      <c r="D124" s="129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U124" s="164"/>
      <c r="V124" s="164"/>
      <c r="W124" s="164"/>
      <c r="X124" s="164"/>
      <c r="Y124" s="164"/>
      <c r="Z124" s="164"/>
    </row>
    <row r="125" spans="1:28" ht="19.5" hidden="1">
      <c r="A125" s="151"/>
      <c r="B125" s="152"/>
      <c r="C125" s="136"/>
      <c r="D125" s="129"/>
      <c r="E125" s="131"/>
      <c r="F125" s="131"/>
      <c r="G125" s="130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U125" s="163"/>
      <c r="V125" s="163"/>
      <c r="W125" s="163"/>
      <c r="X125" s="163"/>
      <c r="Y125" s="163"/>
      <c r="Z125" s="163"/>
    </row>
    <row r="126" spans="1:28" ht="19.5" hidden="1">
      <c r="A126" s="153"/>
      <c r="B126" s="154"/>
      <c r="C126" s="155"/>
      <c r="D126" s="129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</row>
    <row r="127" spans="1:28" ht="19.5" hidden="1">
      <c r="A127" s="149"/>
      <c r="B127" s="150"/>
      <c r="C127" s="129"/>
      <c r="D127" s="129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U127" s="164"/>
      <c r="V127" s="164"/>
      <c r="W127" s="164"/>
      <c r="X127" s="164"/>
      <c r="Y127" s="164"/>
      <c r="Z127" s="164"/>
      <c r="AA127" s="163"/>
    </row>
    <row r="128" spans="1:28" ht="19.5" hidden="1">
      <c r="A128" s="151"/>
      <c r="B128" s="152"/>
      <c r="C128" s="129"/>
      <c r="D128" s="129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U128" s="164"/>
      <c r="V128" s="164"/>
      <c r="W128" s="164"/>
      <c r="X128" s="164"/>
      <c r="Y128" s="164"/>
      <c r="Z128" s="164"/>
      <c r="AA128" s="163"/>
    </row>
    <row r="129" spans="1:28" ht="19.5" hidden="1">
      <c r="A129" s="151"/>
      <c r="B129" s="152"/>
      <c r="C129" s="136"/>
      <c r="D129" s="129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U129" s="163"/>
      <c r="V129" s="163"/>
      <c r="W129" s="163"/>
      <c r="X129" s="163"/>
      <c r="Y129" s="163"/>
      <c r="Z129" s="163"/>
      <c r="AA129" s="163"/>
    </row>
    <row r="130" spans="1:28" ht="19.5" hidden="1">
      <c r="A130" s="153"/>
      <c r="B130" s="154"/>
      <c r="C130" s="155"/>
      <c r="D130" s="129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U130" s="163"/>
      <c r="V130" s="163"/>
      <c r="W130" s="163"/>
      <c r="X130" s="163"/>
      <c r="Y130" s="163"/>
      <c r="Z130" s="163"/>
      <c r="AA130" s="163"/>
    </row>
    <row r="131" spans="1:28" ht="19.5" hidden="1">
      <c r="A131" s="149"/>
      <c r="B131" s="150"/>
      <c r="C131" s="129"/>
      <c r="D131" s="129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U131" s="164"/>
      <c r="V131" s="164"/>
      <c r="W131" s="164"/>
      <c r="X131" s="164"/>
      <c r="Y131" s="164"/>
      <c r="Z131" s="164"/>
      <c r="AA131" s="164"/>
    </row>
    <row r="132" spans="1:28" ht="19.5" hidden="1">
      <c r="A132" s="151"/>
      <c r="B132" s="152"/>
      <c r="C132" s="129"/>
      <c r="D132" s="129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U132" s="164"/>
      <c r="V132" s="164"/>
      <c r="W132" s="164"/>
      <c r="X132" s="164"/>
      <c r="Y132" s="164"/>
      <c r="Z132" s="164"/>
      <c r="AA132" s="164"/>
    </row>
    <row r="133" spans="1:28" ht="19.5" hidden="1">
      <c r="A133" s="151"/>
      <c r="B133" s="152"/>
      <c r="C133" s="136"/>
      <c r="D133" s="129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U133" s="163"/>
      <c r="V133" s="163"/>
      <c r="W133" s="163"/>
      <c r="X133" s="163"/>
      <c r="Y133" s="163"/>
      <c r="Z133" s="163"/>
      <c r="AA133" s="163"/>
    </row>
    <row r="134" spans="1:28" ht="19.5" hidden="1">
      <c r="A134" s="153"/>
      <c r="B134" s="154"/>
      <c r="C134" s="155"/>
      <c r="D134" s="129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U134" s="163"/>
      <c r="V134" s="163"/>
      <c r="W134" s="163"/>
      <c r="X134" s="163"/>
      <c r="Y134" s="163"/>
      <c r="Z134" s="163"/>
      <c r="AA134" s="163"/>
    </row>
    <row r="135" spans="1:28" ht="19.5" hidden="1">
      <c r="A135" s="149"/>
      <c r="B135" s="150"/>
      <c r="C135" s="129"/>
      <c r="D135" s="129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U135" s="164"/>
      <c r="V135" s="164"/>
      <c r="W135" s="164"/>
      <c r="X135" s="164"/>
      <c r="Y135" s="164"/>
      <c r="Z135" s="164"/>
      <c r="AA135" s="163"/>
    </row>
    <row r="136" spans="1:28" ht="19.5" hidden="1">
      <c r="A136" s="151"/>
      <c r="B136" s="152"/>
      <c r="C136" s="129"/>
      <c r="D136" s="129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U136" s="164"/>
      <c r="V136" s="164"/>
      <c r="W136" s="164"/>
      <c r="X136" s="164"/>
      <c r="Y136" s="164"/>
      <c r="Z136" s="164"/>
      <c r="AA136" s="163"/>
    </row>
    <row r="137" spans="1:28" ht="19.5" hidden="1">
      <c r="A137" s="151"/>
      <c r="B137" s="152"/>
      <c r="C137" s="136"/>
      <c r="D137" s="129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U137" s="163"/>
      <c r="V137" s="163"/>
      <c r="W137" s="163"/>
      <c r="X137" s="163"/>
      <c r="Y137" s="163"/>
      <c r="Z137" s="163"/>
      <c r="AA137" s="163"/>
    </row>
    <row r="138" spans="1:28" ht="19.5" hidden="1">
      <c r="A138" s="153"/>
      <c r="B138" s="154"/>
      <c r="C138" s="129"/>
      <c r="D138" s="129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U138" s="163"/>
      <c r="V138" s="163"/>
      <c r="W138" s="163"/>
      <c r="X138" s="163"/>
      <c r="Y138" s="163"/>
      <c r="Z138" s="163"/>
      <c r="AA138" s="163"/>
      <c r="AB138" s="163"/>
    </row>
    <row r="139" spans="1:28" ht="19.5" hidden="1">
      <c r="A139" s="149"/>
      <c r="B139" s="150"/>
      <c r="C139" s="129"/>
      <c r="D139" s="129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U139" s="167"/>
      <c r="V139" s="167"/>
      <c r="W139" s="164"/>
      <c r="X139" s="164"/>
      <c r="Y139" s="164"/>
      <c r="Z139" s="164"/>
      <c r="AA139" s="163"/>
      <c r="AB139" s="163"/>
    </row>
    <row r="140" spans="1:28" ht="19.5" hidden="1">
      <c r="A140" s="151"/>
      <c r="B140" s="152"/>
      <c r="C140" s="129"/>
      <c r="D140" s="129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U140" s="167"/>
      <c r="V140" s="167"/>
      <c r="W140" s="164"/>
      <c r="X140" s="164"/>
      <c r="Y140" s="164"/>
      <c r="Z140" s="164"/>
      <c r="AA140" s="163"/>
      <c r="AB140" s="163"/>
    </row>
    <row r="141" spans="1:28" ht="19.5" hidden="1">
      <c r="A141" s="151"/>
      <c r="B141" s="152"/>
      <c r="C141" s="136"/>
      <c r="D141" s="129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U141" s="163"/>
      <c r="V141" s="163"/>
      <c r="W141" s="163"/>
      <c r="X141" s="163"/>
      <c r="Y141" s="163"/>
      <c r="Z141" s="163"/>
      <c r="AA141" s="163"/>
      <c r="AB141" s="163"/>
    </row>
    <row r="142" spans="1:28" ht="19.5" hidden="1">
      <c r="A142" s="153"/>
      <c r="B142" s="154"/>
      <c r="C142" s="155"/>
      <c r="D142" s="129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U142" s="163"/>
      <c r="V142" s="163"/>
      <c r="W142" s="163"/>
      <c r="X142" s="163"/>
      <c r="Y142" s="163"/>
      <c r="Z142" s="163"/>
      <c r="AA142" s="163"/>
      <c r="AB142" s="163"/>
    </row>
    <row r="143" spans="1:28" ht="19.5" hidden="1">
      <c r="A143" s="149"/>
      <c r="B143" s="150"/>
      <c r="C143" s="129"/>
      <c r="D143" s="129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U143" s="164"/>
      <c r="V143" s="164"/>
      <c r="W143" s="164"/>
      <c r="X143" s="164"/>
      <c r="Y143" s="164"/>
      <c r="Z143" s="164"/>
      <c r="AA143" s="163"/>
      <c r="AB143" s="163"/>
    </row>
    <row r="144" spans="1:28" ht="19.5" hidden="1">
      <c r="A144" s="151"/>
      <c r="B144" s="152"/>
      <c r="C144" s="129"/>
      <c r="D144" s="129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U144" s="164"/>
      <c r="V144" s="164"/>
      <c r="W144" s="164"/>
      <c r="X144" s="164"/>
      <c r="Y144" s="164"/>
      <c r="Z144" s="164"/>
      <c r="AA144" s="163"/>
      <c r="AB144" s="163"/>
    </row>
    <row r="145" spans="1:28" ht="19.5" hidden="1">
      <c r="A145" s="151"/>
      <c r="B145" s="152"/>
      <c r="C145" s="136"/>
      <c r="D145" s="129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U145" s="163"/>
      <c r="V145" s="163"/>
      <c r="W145" s="163"/>
      <c r="X145" s="163"/>
      <c r="Y145" s="163"/>
      <c r="Z145" s="163"/>
      <c r="AA145" s="163"/>
      <c r="AB145" s="163"/>
    </row>
    <row r="146" spans="1:28" ht="19.5" hidden="1">
      <c r="A146" s="153"/>
      <c r="B146" s="154"/>
      <c r="C146" s="155"/>
      <c r="D146" s="129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U146" s="163"/>
      <c r="V146" s="163"/>
      <c r="W146" s="163"/>
      <c r="X146" s="163"/>
      <c r="Y146" s="163"/>
      <c r="Z146" s="163"/>
      <c r="AA146" s="163"/>
      <c r="AB146" s="163"/>
    </row>
    <row r="147" spans="1:28" ht="19.5" hidden="1">
      <c r="A147" s="149"/>
      <c r="B147" s="150"/>
      <c r="C147" s="129"/>
      <c r="D147" s="129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U147" s="164"/>
      <c r="V147" s="164"/>
      <c r="W147" s="164"/>
      <c r="X147" s="164"/>
      <c r="Y147" s="164"/>
      <c r="Z147" s="164"/>
      <c r="AA147" s="163"/>
    </row>
    <row r="148" spans="1:28" ht="19.5" hidden="1">
      <c r="A148" s="151"/>
      <c r="B148" s="152"/>
      <c r="C148" s="129"/>
      <c r="D148" s="129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U148" s="164"/>
      <c r="V148" s="164"/>
      <c r="W148" s="164"/>
      <c r="X148" s="164"/>
      <c r="Y148" s="164"/>
      <c r="Z148" s="164"/>
      <c r="AA148" s="163"/>
    </row>
    <row r="149" spans="1:28" ht="19.5" hidden="1">
      <c r="A149" s="151"/>
      <c r="B149" s="152"/>
      <c r="C149" s="136"/>
      <c r="D149" s="129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U149" s="163"/>
      <c r="V149" s="163"/>
      <c r="W149" s="163"/>
      <c r="X149" s="163"/>
      <c r="Y149" s="163"/>
      <c r="Z149" s="163"/>
      <c r="AA149" s="163"/>
    </row>
    <row r="150" spans="1:28" ht="19.5" hidden="1">
      <c r="A150" s="153"/>
      <c r="B150" s="154"/>
      <c r="C150" s="155"/>
      <c r="D150" s="129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</row>
    <row r="151" spans="1:28" ht="19.5" hidden="1">
      <c r="A151" s="149"/>
      <c r="B151" s="150"/>
      <c r="C151" s="129"/>
      <c r="D151" s="129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U151" s="164"/>
      <c r="V151" s="164"/>
      <c r="W151" s="164"/>
      <c r="X151" s="164"/>
      <c r="Y151" s="164"/>
      <c r="Z151" s="164"/>
    </row>
    <row r="152" spans="1:28" ht="19.5" hidden="1">
      <c r="A152" s="151"/>
      <c r="B152" s="152"/>
      <c r="C152" s="129"/>
      <c r="D152" s="129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U152" s="164"/>
      <c r="V152" s="164"/>
      <c r="W152" s="164"/>
      <c r="X152" s="164"/>
      <c r="Y152" s="164"/>
      <c r="Z152" s="164"/>
    </row>
    <row r="153" spans="1:28" ht="19.5" hidden="1">
      <c r="A153" s="151"/>
      <c r="B153" s="152"/>
      <c r="C153" s="136"/>
      <c r="D153" s="129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U153" s="163"/>
      <c r="V153" s="163"/>
      <c r="W153" s="163"/>
      <c r="X153" s="163"/>
      <c r="Y153" s="163"/>
      <c r="Z153" s="163"/>
    </row>
    <row r="154" spans="1:28" ht="19.5" hidden="1">
      <c r="A154" s="153"/>
      <c r="B154" s="154"/>
      <c r="C154" s="155"/>
      <c r="D154" s="129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U154" s="163"/>
      <c r="V154" s="163"/>
      <c r="W154" s="163"/>
      <c r="X154" s="163"/>
      <c r="Y154" s="163"/>
      <c r="Z154" s="163"/>
    </row>
    <row r="155" spans="1:28" ht="19.5" hidden="1">
      <c r="A155" s="149"/>
      <c r="B155" s="150"/>
      <c r="C155" s="129"/>
      <c r="D155" s="129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U155" s="164"/>
      <c r="V155" s="164"/>
      <c r="W155" s="164"/>
      <c r="X155" s="164"/>
      <c r="Y155" s="164"/>
      <c r="Z155" s="164"/>
    </row>
    <row r="156" spans="1:28" ht="19.5" hidden="1">
      <c r="A156" s="151"/>
      <c r="B156" s="152"/>
      <c r="C156" s="129"/>
      <c r="D156" s="129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U156" s="164"/>
      <c r="V156" s="164"/>
      <c r="W156" s="164"/>
      <c r="X156" s="164"/>
      <c r="Y156" s="164"/>
      <c r="Z156" s="164"/>
    </row>
    <row r="157" spans="1:28" ht="19.5" hidden="1">
      <c r="A157" s="151"/>
      <c r="B157" s="152"/>
      <c r="C157" s="136"/>
      <c r="D157" s="129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U157" s="163"/>
      <c r="V157" s="163"/>
      <c r="W157" s="163"/>
      <c r="X157" s="163"/>
      <c r="Y157" s="163"/>
      <c r="Z157" s="163"/>
    </row>
    <row r="158" spans="1:28" ht="19.5" hidden="1">
      <c r="A158" s="153"/>
      <c r="B158" s="154"/>
      <c r="C158" s="155"/>
      <c r="D158" s="129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</row>
    <row r="159" spans="1:28" ht="19.5" hidden="1">
      <c r="A159" s="149"/>
      <c r="B159" s="150"/>
      <c r="C159" s="129"/>
      <c r="D159" s="129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U159" s="164"/>
      <c r="V159" s="164"/>
      <c r="W159" s="164"/>
      <c r="X159" s="164"/>
      <c r="Y159" s="164"/>
      <c r="Z159" s="164"/>
    </row>
    <row r="160" spans="1:28" ht="19.5" hidden="1">
      <c r="A160" s="151"/>
      <c r="B160" s="152"/>
      <c r="C160" s="129"/>
      <c r="D160" s="129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U160" s="164"/>
      <c r="V160" s="164"/>
      <c r="W160" s="164"/>
      <c r="X160" s="164"/>
      <c r="Y160" s="164"/>
      <c r="Z160" s="164"/>
    </row>
    <row r="161" spans="1:28" ht="19.5" hidden="1">
      <c r="A161" s="151"/>
      <c r="B161" s="152"/>
      <c r="C161" s="136"/>
      <c r="D161" s="129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</row>
    <row r="162" spans="1:28" ht="19.5" hidden="1">
      <c r="A162" s="153"/>
      <c r="B162" s="154"/>
      <c r="C162" s="155"/>
      <c r="D162" s="129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</row>
    <row r="163" spans="1:28" ht="19.5" hidden="1">
      <c r="A163" s="149"/>
      <c r="B163" s="150"/>
      <c r="C163" s="129"/>
      <c r="D163" s="129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U163" s="164"/>
      <c r="V163" s="164"/>
      <c r="W163" s="164"/>
      <c r="X163" s="164"/>
      <c r="Y163" s="164"/>
      <c r="Z163" s="164"/>
      <c r="AA163" s="163"/>
    </row>
    <row r="164" spans="1:28" ht="19.5" hidden="1">
      <c r="A164" s="151"/>
      <c r="B164" s="152"/>
      <c r="C164" s="129"/>
      <c r="D164" s="129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U164" s="164"/>
      <c r="V164" s="164"/>
      <c r="W164" s="164"/>
      <c r="X164" s="164"/>
      <c r="Y164" s="164"/>
      <c r="Z164" s="164"/>
      <c r="AA164" s="163"/>
    </row>
    <row r="165" spans="1:28" ht="19.5" hidden="1">
      <c r="A165" s="151"/>
      <c r="B165" s="152"/>
      <c r="C165" s="136"/>
      <c r="D165" s="129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1"/>
      <c r="U165" s="163"/>
      <c r="V165" s="163"/>
      <c r="W165" s="163"/>
      <c r="X165" s="163"/>
      <c r="Y165" s="163"/>
      <c r="Z165" s="163"/>
      <c r="AA165" s="163"/>
    </row>
    <row r="166" spans="1:28" ht="19.5" hidden="1">
      <c r="A166" s="153"/>
      <c r="B166" s="154"/>
      <c r="C166" s="129"/>
      <c r="D166" s="129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U166" s="163"/>
      <c r="V166" s="163"/>
      <c r="W166" s="163"/>
      <c r="X166" s="163"/>
      <c r="Y166" s="163"/>
      <c r="Z166" s="163"/>
      <c r="AA166" s="163"/>
      <c r="AB166" s="163"/>
    </row>
    <row r="167" spans="1:28" ht="19.5">
      <c r="A167" s="149">
        <v>3</v>
      </c>
      <c r="B167" s="150" t="s">
        <v>83</v>
      </c>
      <c r="C167" s="129" t="s">
        <v>182</v>
      </c>
      <c r="D167" s="129">
        <v>0</v>
      </c>
      <c r="E167" s="130">
        <v>15</v>
      </c>
      <c r="F167" s="130">
        <v>16</v>
      </c>
      <c r="G167" s="131">
        <f>SUM(D167:F167)</f>
        <v>31</v>
      </c>
      <c r="H167" s="130">
        <v>30</v>
      </c>
      <c r="I167" s="130">
        <v>13</v>
      </c>
      <c r="J167" s="130">
        <v>16</v>
      </c>
      <c r="K167" s="130">
        <v>16</v>
      </c>
      <c r="L167" s="130">
        <v>14</v>
      </c>
      <c r="M167" s="130">
        <v>18</v>
      </c>
      <c r="N167" s="131">
        <f>SUM(H167:M167)</f>
        <v>107</v>
      </c>
      <c r="O167" s="130">
        <v>24</v>
      </c>
      <c r="P167" s="130">
        <v>10</v>
      </c>
      <c r="Q167" s="130">
        <v>14</v>
      </c>
      <c r="R167" s="131">
        <f>SUM(O167:Q167)</f>
        <v>48</v>
      </c>
      <c r="S167" s="130">
        <f>G167+N167+R167</f>
        <v>186</v>
      </c>
      <c r="U167" s="164"/>
      <c r="V167" s="164"/>
      <c r="W167" s="164"/>
      <c r="X167" s="164"/>
      <c r="Y167" s="164"/>
      <c r="Z167" s="164"/>
      <c r="AA167" s="163"/>
      <c r="AB167" s="163"/>
    </row>
    <row r="168" spans="1:28" ht="19.5">
      <c r="A168" s="151"/>
      <c r="B168" s="152" t="s">
        <v>84</v>
      </c>
      <c r="C168" s="129" t="s">
        <v>183</v>
      </c>
      <c r="D168" s="129">
        <v>0</v>
      </c>
      <c r="E168" s="130">
        <v>6</v>
      </c>
      <c r="F168" s="130">
        <v>9</v>
      </c>
      <c r="G168" s="131">
        <f>SUM(D168:F168)</f>
        <v>15</v>
      </c>
      <c r="H168" s="130">
        <v>16</v>
      </c>
      <c r="I168" s="130">
        <v>12</v>
      </c>
      <c r="J168" s="130">
        <v>17</v>
      </c>
      <c r="K168" s="130">
        <v>12</v>
      </c>
      <c r="L168" s="130">
        <v>9</v>
      </c>
      <c r="M168" s="130">
        <v>7</v>
      </c>
      <c r="N168" s="131">
        <f>SUM(H168:M168)</f>
        <v>73</v>
      </c>
      <c r="O168" s="130">
        <v>14</v>
      </c>
      <c r="P168" s="130">
        <v>14</v>
      </c>
      <c r="Q168" s="130">
        <v>10</v>
      </c>
      <c r="R168" s="131">
        <f>SUM(O168:Q168)</f>
        <v>38</v>
      </c>
      <c r="S168" s="130">
        <f>G168+N168+R168</f>
        <v>126</v>
      </c>
      <c r="U168" s="164"/>
      <c r="V168" s="164"/>
      <c r="W168" s="164"/>
      <c r="X168" s="164"/>
      <c r="Y168" s="164"/>
      <c r="Z168" s="164"/>
      <c r="AA168" s="163"/>
      <c r="AB168" s="163"/>
    </row>
    <row r="169" spans="1:28" ht="19.5">
      <c r="A169" s="151"/>
      <c r="B169" s="152"/>
      <c r="C169" s="136" t="s">
        <v>3</v>
      </c>
      <c r="D169" s="129">
        <v>0</v>
      </c>
      <c r="E169" s="131">
        <f>SUM(E167:E168)</f>
        <v>21</v>
      </c>
      <c r="F169" s="131">
        <f t="shared" ref="F169:R169" si="2">SUM(F167:F168)</f>
        <v>25</v>
      </c>
      <c r="G169" s="131">
        <f>SUM(G167:G168)</f>
        <v>46</v>
      </c>
      <c r="H169" s="131">
        <f t="shared" si="2"/>
        <v>46</v>
      </c>
      <c r="I169" s="131">
        <f t="shared" si="2"/>
        <v>25</v>
      </c>
      <c r="J169" s="131">
        <f t="shared" si="2"/>
        <v>33</v>
      </c>
      <c r="K169" s="131">
        <f t="shared" si="2"/>
        <v>28</v>
      </c>
      <c r="L169" s="131">
        <f t="shared" si="2"/>
        <v>23</v>
      </c>
      <c r="M169" s="131">
        <f t="shared" si="2"/>
        <v>25</v>
      </c>
      <c r="N169" s="131">
        <f t="shared" si="2"/>
        <v>180</v>
      </c>
      <c r="O169" s="131">
        <f t="shared" si="2"/>
        <v>38</v>
      </c>
      <c r="P169" s="131">
        <f t="shared" si="2"/>
        <v>24</v>
      </c>
      <c r="Q169" s="131">
        <f t="shared" si="2"/>
        <v>24</v>
      </c>
      <c r="R169" s="131">
        <f t="shared" si="2"/>
        <v>86</v>
      </c>
      <c r="S169" s="131">
        <f>G169+N169+R169</f>
        <v>312</v>
      </c>
      <c r="U169" s="163"/>
      <c r="V169" s="163"/>
      <c r="W169" s="163"/>
      <c r="X169" s="163"/>
      <c r="Y169" s="163"/>
      <c r="Z169" s="163"/>
      <c r="AA169" s="163"/>
      <c r="AB169" s="163"/>
    </row>
    <row r="170" spans="1:28" ht="19.5">
      <c r="A170" s="153"/>
      <c r="B170" s="154"/>
      <c r="C170" s="155" t="s">
        <v>4</v>
      </c>
      <c r="D170" s="129">
        <v>0</v>
      </c>
      <c r="E170" s="130">
        <v>1</v>
      </c>
      <c r="F170" s="130">
        <v>1</v>
      </c>
      <c r="G170" s="131">
        <f>SUM(E170:F170)</f>
        <v>2</v>
      </c>
      <c r="H170" s="130">
        <v>1</v>
      </c>
      <c r="I170" s="130">
        <v>1</v>
      </c>
      <c r="J170" s="130">
        <v>1</v>
      </c>
      <c r="K170" s="130">
        <v>1</v>
      </c>
      <c r="L170" s="130">
        <v>1</v>
      </c>
      <c r="M170" s="130">
        <v>1</v>
      </c>
      <c r="N170" s="131">
        <f>SUM(H170:M170)</f>
        <v>6</v>
      </c>
      <c r="O170" s="130">
        <v>1</v>
      </c>
      <c r="P170" s="130">
        <v>1</v>
      </c>
      <c r="Q170" s="130">
        <v>1</v>
      </c>
      <c r="R170" s="131">
        <f>SUM(O170:Q170)</f>
        <v>3</v>
      </c>
      <c r="S170" s="130">
        <f>SUM(G170+N170+R170)</f>
        <v>11</v>
      </c>
      <c r="U170" s="163"/>
      <c r="V170" s="163"/>
      <c r="W170" s="163"/>
      <c r="X170" s="163"/>
      <c r="Y170" s="163"/>
      <c r="Z170" s="163"/>
      <c r="AA170" s="163"/>
    </row>
    <row r="171" spans="1:28" ht="19.5" hidden="1">
      <c r="A171" s="149"/>
      <c r="B171" s="150"/>
      <c r="C171" s="129"/>
      <c r="D171" s="129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U171" s="164"/>
      <c r="V171" s="164"/>
      <c r="W171" s="164"/>
      <c r="X171" s="164"/>
      <c r="Y171" s="164"/>
      <c r="Z171" s="164"/>
      <c r="AA171" s="163"/>
    </row>
    <row r="172" spans="1:28" ht="19.5" hidden="1">
      <c r="A172" s="151"/>
      <c r="B172" s="152"/>
      <c r="C172" s="129"/>
      <c r="D172" s="129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U172" s="164"/>
      <c r="V172" s="164"/>
      <c r="W172" s="164"/>
      <c r="X172" s="164"/>
      <c r="Y172" s="164"/>
      <c r="Z172" s="164"/>
      <c r="AA172" s="163"/>
    </row>
    <row r="173" spans="1:28" ht="19.5" hidden="1">
      <c r="A173" s="151"/>
      <c r="B173" s="152"/>
      <c r="C173" s="136"/>
      <c r="D173" s="129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U173" s="163"/>
      <c r="V173" s="163"/>
      <c r="W173" s="163"/>
      <c r="X173" s="163"/>
      <c r="Y173" s="163"/>
      <c r="Z173" s="163"/>
      <c r="AA173" s="163"/>
    </row>
    <row r="174" spans="1:28" ht="19.5" hidden="1">
      <c r="A174" s="153"/>
      <c r="B174" s="154"/>
      <c r="C174" s="155"/>
      <c r="D174" s="129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U174" s="163"/>
      <c r="V174" s="163"/>
      <c r="W174" s="163"/>
      <c r="X174" s="163"/>
      <c r="Y174" s="163"/>
      <c r="Z174" s="163"/>
      <c r="AA174" s="163"/>
      <c r="AB174" s="163"/>
    </row>
    <row r="175" spans="1:28" ht="19.5" hidden="1">
      <c r="A175" s="149"/>
      <c r="B175" s="150"/>
      <c r="C175" s="129"/>
      <c r="D175" s="129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U175" s="164"/>
      <c r="V175" s="164"/>
      <c r="W175" s="164"/>
      <c r="X175" s="164"/>
      <c r="Y175" s="164"/>
      <c r="Z175" s="164"/>
      <c r="AA175" s="163"/>
      <c r="AB175" s="163"/>
    </row>
    <row r="176" spans="1:28" ht="19.5" hidden="1">
      <c r="A176" s="151"/>
      <c r="B176" s="152"/>
      <c r="C176" s="129"/>
      <c r="D176" s="129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U176" s="164"/>
      <c r="V176" s="164"/>
      <c r="W176" s="164"/>
      <c r="X176" s="164"/>
      <c r="Y176" s="164"/>
      <c r="Z176" s="164"/>
      <c r="AA176" s="163"/>
      <c r="AB176" s="163"/>
    </row>
    <row r="177" spans="1:28" ht="19.5" hidden="1">
      <c r="A177" s="151"/>
      <c r="B177" s="152"/>
      <c r="C177" s="136"/>
      <c r="D177" s="129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U177" s="163"/>
      <c r="V177" s="163"/>
      <c r="W177" s="163"/>
      <c r="X177" s="163"/>
      <c r="Y177" s="163"/>
      <c r="Z177" s="163"/>
      <c r="AA177" s="163"/>
      <c r="AB177" s="163"/>
    </row>
    <row r="178" spans="1:28" ht="19.5" hidden="1">
      <c r="A178" s="153"/>
      <c r="B178" s="154"/>
      <c r="C178" s="155"/>
      <c r="D178" s="129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U178" s="163"/>
      <c r="V178" s="163"/>
      <c r="W178" s="163"/>
      <c r="X178" s="163"/>
      <c r="Y178" s="163"/>
      <c r="Z178" s="163"/>
      <c r="AA178" s="163"/>
      <c r="AB178" s="163"/>
    </row>
    <row r="179" spans="1:28" ht="19.5">
      <c r="A179" s="149">
        <v>4</v>
      </c>
      <c r="B179" s="150" t="s">
        <v>89</v>
      </c>
      <c r="C179" s="129" t="s">
        <v>182</v>
      </c>
      <c r="D179" s="129">
        <v>0</v>
      </c>
      <c r="E179" s="130">
        <v>29</v>
      </c>
      <c r="F179" s="130">
        <v>30</v>
      </c>
      <c r="G179" s="130">
        <f>SUM(E179:F179)</f>
        <v>59</v>
      </c>
      <c r="H179" s="130">
        <v>34</v>
      </c>
      <c r="I179" s="130">
        <v>27</v>
      </c>
      <c r="J179" s="130">
        <v>40</v>
      </c>
      <c r="K179" s="130">
        <v>25</v>
      </c>
      <c r="L179" s="130">
        <v>27</v>
      </c>
      <c r="M179" s="130">
        <v>42</v>
      </c>
      <c r="N179" s="130">
        <f>SUM(H179:M179)</f>
        <v>195</v>
      </c>
      <c r="O179" s="130">
        <v>16</v>
      </c>
      <c r="P179" s="130">
        <v>16</v>
      </c>
      <c r="Q179" s="130">
        <v>17</v>
      </c>
      <c r="R179" s="130">
        <f>SUM(O179:Q179)</f>
        <v>49</v>
      </c>
      <c r="S179" s="130">
        <f>G179+N179+R179</f>
        <v>303</v>
      </c>
      <c r="U179" s="164"/>
      <c r="V179" s="164"/>
      <c r="W179" s="164"/>
      <c r="X179" s="164"/>
      <c r="Y179" s="164"/>
      <c r="Z179" s="164"/>
      <c r="AA179" s="163"/>
      <c r="AB179" s="163"/>
    </row>
    <row r="180" spans="1:28" ht="19.5">
      <c r="A180" s="151"/>
      <c r="B180" s="152" t="s">
        <v>90</v>
      </c>
      <c r="C180" s="129" t="s">
        <v>183</v>
      </c>
      <c r="D180" s="129">
        <v>0</v>
      </c>
      <c r="E180" s="130">
        <v>31</v>
      </c>
      <c r="F180" s="130">
        <v>15</v>
      </c>
      <c r="G180" s="130">
        <f>SUM(E180:F180)</f>
        <v>46</v>
      </c>
      <c r="H180" s="130">
        <v>29</v>
      </c>
      <c r="I180" s="130">
        <v>27</v>
      </c>
      <c r="J180" s="130">
        <v>38</v>
      </c>
      <c r="K180" s="130">
        <v>36</v>
      </c>
      <c r="L180" s="130">
        <v>20</v>
      </c>
      <c r="M180" s="130">
        <v>23</v>
      </c>
      <c r="N180" s="130">
        <f>SUM(H180:M180)</f>
        <v>173</v>
      </c>
      <c r="O180" s="130">
        <v>7</v>
      </c>
      <c r="P180" s="130">
        <v>22</v>
      </c>
      <c r="Q180" s="130">
        <v>12</v>
      </c>
      <c r="R180" s="130">
        <f>SUM(O180:Q180)</f>
        <v>41</v>
      </c>
      <c r="S180" s="130">
        <f>G180+N180+R180</f>
        <v>260</v>
      </c>
      <c r="U180" s="164"/>
      <c r="V180" s="164"/>
      <c r="W180" s="164"/>
      <c r="X180" s="164"/>
      <c r="Y180" s="164"/>
      <c r="Z180" s="164"/>
      <c r="AA180" s="163"/>
      <c r="AB180" s="163"/>
    </row>
    <row r="181" spans="1:28" ht="19.5">
      <c r="A181" s="151"/>
      <c r="B181" s="152"/>
      <c r="C181" s="136" t="s">
        <v>3</v>
      </c>
      <c r="D181" s="129">
        <v>0</v>
      </c>
      <c r="E181" s="131">
        <f>SUM(E179:E180)</f>
        <v>60</v>
      </c>
      <c r="F181" s="131">
        <f t="shared" ref="F181:R181" si="3">SUM(F179:F180)</f>
        <v>45</v>
      </c>
      <c r="G181" s="131">
        <f t="shared" si="3"/>
        <v>105</v>
      </c>
      <c r="H181" s="131">
        <f t="shared" si="3"/>
        <v>63</v>
      </c>
      <c r="I181" s="131">
        <f t="shared" si="3"/>
        <v>54</v>
      </c>
      <c r="J181" s="131">
        <f t="shared" si="3"/>
        <v>78</v>
      </c>
      <c r="K181" s="131">
        <f t="shared" si="3"/>
        <v>61</v>
      </c>
      <c r="L181" s="131">
        <f t="shared" si="3"/>
        <v>47</v>
      </c>
      <c r="M181" s="131">
        <f t="shared" si="3"/>
        <v>65</v>
      </c>
      <c r="N181" s="131">
        <f t="shared" si="3"/>
        <v>368</v>
      </c>
      <c r="O181" s="131">
        <f t="shared" si="3"/>
        <v>23</v>
      </c>
      <c r="P181" s="131">
        <f t="shared" si="3"/>
        <v>38</v>
      </c>
      <c r="Q181" s="131">
        <f t="shared" si="3"/>
        <v>29</v>
      </c>
      <c r="R181" s="131">
        <f t="shared" si="3"/>
        <v>90</v>
      </c>
      <c r="S181" s="131">
        <f>G181+N181+R181</f>
        <v>563</v>
      </c>
      <c r="U181" s="163"/>
      <c r="V181" s="163"/>
      <c r="W181" s="163"/>
      <c r="X181" s="163"/>
      <c r="Y181" s="163"/>
      <c r="Z181" s="163"/>
      <c r="AA181" s="163"/>
      <c r="AB181" s="163"/>
    </row>
    <row r="182" spans="1:28" ht="19.5">
      <c r="A182" s="153"/>
      <c r="B182" s="154"/>
      <c r="C182" s="155" t="s">
        <v>4</v>
      </c>
      <c r="D182" s="129">
        <v>0</v>
      </c>
      <c r="E182" s="130">
        <v>2</v>
      </c>
      <c r="F182" s="130">
        <v>2</v>
      </c>
      <c r="G182" s="130">
        <f>SUM(E182:F182)</f>
        <v>4</v>
      </c>
      <c r="H182" s="130">
        <v>2</v>
      </c>
      <c r="I182" s="130">
        <v>2</v>
      </c>
      <c r="J182" s="130">
        <v>2</v>
      </c>
      <c r="K182" s="130">
        <v>2</v>
      </c>
      <c r="L182" s="130">
        <v>2</v>
      </c>
      <c r="M182" s="130">
        <v>2</v>
      </c>
      <c r="N182" s="130">
        <f>SUM(H182:M182)</f>
        <v>12</v>
      </c>
      <c r="O182" s="130">
        <v>1</v>
      </c>
      <c r="P182" s="130">
        <v>1</v>
      </c>
      <c r="Q182" s="130">
        <v>1</v>
      </c>
      <c r="R182" s="130">
        <f>SUM(O182:Q182)</f>
        <v>3</v>
      </c>
      <c r="S182" s="130">
        <f>SUM(G182+N182+R182)</f>
        <v>19</v>
      </c>
      <c r="U182" s="163"/>
      <c r="V182" s="163"/>
      <c r="W182" s="163"/>
      <c r="X182" s="163"/>
      <c r="Y182" s="163"/>
      <c r="Z182" s="163"/>
      <c r="AA182" s="163"/>
      <c r="AB182" s="163"/>
    </row>
    <row r="183" spans="1:28" ht="19.5" hidden="1">
      <c r="A183" s="149"/>
      <c r="B183" s="150"/>
      <c r="C183" s="129"/>
      <c r="D183" s="129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U183" s="164"/>
      <c r="V183" s="164"/>
      <c r="W183" s="164"/>
      <c r="X183" s="164"/>
      <c r="Y183" s="164"/>
      <c r="Z183" s="164"/>
      <c r="AA183" s="163"/>
      <c r="AB183" s="163"/>
    </row>
    <row r="184" spans="1:28" ht="19.5" hidden="1">
      <c r="A184" s="151"/>
      <c r="B184" s="152"/>
      <c r="C184" s="129"/>
      <c r="D184" s="129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U184" s="164"/>
      <c r="V184" s="164"/>
      <c r="W184" s="164"/>
      <c r="X184" s="164"/>
      <c r="Y184" s="164"/>
      <c r="Z184" s="164"/>
      <c r="AA184" s="163"/>
      <c r="AB184" s="163"/>
    </row>
    <row r="185" spans="1:28" ht="19.5" hidden="1">
      <c r="A185" s="151"/>
      <c r="B185" s="152"/>
      <c r="C185" s="136"/>
      <c r="D185" s="129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U185" s="163"/>
      <c r="V185" s="163"/>
      <c r="W185" s="163"/>
      <c r="X185" s="163"/>
      <c r="Y185" s="163"/>
      <c r="Z185" s="163"/>
      <c r="AA185" s="163"/>
      <c r="AB185" s="163"/>
    </row>
    <row r="186" spans="1:28" ht="19.5" hidden="1">
      <c r="A186" s="153"/>
      <c r="B186" s="154"/>
      <c r="C186" s="155"/>
      <c r="D186" s="129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U186" s="163"/>
      <c r="V186" s="163"/>
      <c r="W186" s="163"/>
      <c r="X186" s="163"/>
      <c r="Y186" s="163"/>
      <c r="Z186" s="163"/>
      <c r="AA186" s="163"/>
      <c r="AB186" s="163"/>
    </row>
    <row r="187" spans="1:28" ht="19.5">
      <c r="A187" s="149">
        <v>5</v>
      </c>
      <c r="B187" s="150" t="s">
        <v>93</v>
      </c>
      <c r="C187" s="129" t="s">
        <v>182</v>
      </c>
      <c r="D187" s="129">
        <v>0</v>
      </c>
      <c r="E187" s="130">
        <v>13</v>
      </c>
      <c r="F187" s="130">
        <v>9</v>
      </c>
      <c r="G187" s="131">
        <f>SUM(E187:F187)</f>
        <v>22</v>
      </c>
      <c r="H187" s="130">
        <v>9</v>
      </c>
      <c r="I187" s="130">
        <v>12</v>
      </c>
      <c r="J187" s="130">
        <v>3</v>
      </c>
      <c r="K187" s="130">
        <v>13</v>
      </c>
      <c r="L187" s="130">
        <v>14</v>
      </c>
      <c r="M187" s="130">
        <v>8</v>
      </c>
      <c r="N187" s="131">
        <f>SUM(H187:M187)</f>
        <v>59</v>
      </c>
      <c r="O187" s="130">
        <v>9</v>
      </c>
      <c r="P187" s="130">
        <v>6</v>
      </c>
      <c r="Q187" s="130">
        <v>7</v>
      </c>
      <c r="R187" s="131">
        <f>SUM(O187:Q187)</f>
        <v>22</v>
      </c>
      <c r="S187" s="130">
        <f>G187+N187+R187</f>
        <v>103</v>
      </c>
      <c r="U187" s="164"/>
      <c r="V187" s="164"/>
      <c r="W187" s="164"/>
      <c r="X187" s="164"/>
      <c r="Y187" s="164"/>
      <c r="Z187" s="164"/>
      <c r="AA187" s="163"/>
      <c r="AB187" s="163"/>
    </row>
    <row r="188" spans="1:28" ht="19.5">
      <c r="A188" s="151"/>
      <c r="B188" s="152" t="s">
        <v>94</v>
      </c>
      <c r="C188" s="129" t="s">
        <v>183</v>
      </c>
      <c r="D188" s="129">
        <v>0</v>
      </c>
      <c r="E188" s="130">
        <v>19</v>
      </c>
      <c r="F188" s="130">
        <v>9</v>
      </c>
      <c r="G188" s="131">
        <f>SUM(E188:F188)</f>
        <v>28</v>
      </c>
      <c r="H188" s="130">
        <v>13</v>
      </c>
      <c r="I188" s="130">
        <v>9</v>
      </c>
      <c r="J188" s="130">
        <v>22</v>
      </c>
      <c r="K188" s="130">
        <v>8</v>
      </c>
      <c r="L188" s="130">
        <v>6</v>
      </c>
      <c r="M188" s="130">
        <v>6</v>
      </c>
      <c r="N188" s="131">
        <f>SUM(H188:M188)</f>
        <v>64</v>
      </c>
      <c r="O188" s="130">
        <v>5</v>
      </c>
      <c r="P188" s="130">
        <v>9</v>
      </c>
      <c r="Q188" s="130">
        <v>5</v>
      </c>
      <c r="R188" s="131">
        <f>SUM(O188:Q188)</f>
        <v>19</v>
      </c>
      <c r="S188" s="130">
        <f>G188+N188+R188</f>
        <v>111</v>
      </c>
      <c r="U188" s="164"/>
      <c r="V188" s="164"/>
      <c r="W188" s="164"/>
      <c r="X188" s="164"/>
      <c r="Y188" s="164"/>
      <c r="Z188" s="164"/>
      <c r="AA188" s="163"/>
      <c r="AB188" s="163"/>
    </row>
    <row r="189" spans="1:28" ht="19.5">
      <c r="A189" s="151"/>
      <c r="B189" s="152"/>
      <c r="C189" s="136" t="s">
        <v>3</v>
      </c>
      <c r="D189" s="129">
        <v>0</v>
      </c>
      <c r="E189" s="131">
        <f>SUM(E187:E188)</f>
        <v>32</v>
      </c>
      <c r="F189" s="131">
        <f t="shared" ref="F189:N189" si="4">SUM(F187:F188)</f>
        <v>18</v>
      </c>
      <c r="G189" s="131">
        <f t="shared" si="4"/>
        <v>50</v>
      </c>
      <c r="H189" s="131">
        <f t="shared" si="4"/>
        <v>22</v>
      </c>
      <c r="I189" s="131">
        <f t="shared" si="4"/>
        <v>21</v>
      </c>
      <c r="J189" s="131">
        <f t="shared" si="4"/>
        <v>25</v>
      </c>
      <c r="K189" s="131">
        <f t="shared" si="4"/>
        <v>21</v>
      </c>
      <c r="L189" s="131">
        <f t="shared" si="4"/>
        <v>20</v>
      </c>
      <c r="M189" s="131">
        <f t="shared" si="4"/>
        <v>14</v>
      </c>
      <c r="N189" s="131">
        <f t="shared" si="4"/>
        <v>123</v>
      </c>
      <c r="O189" s="131">
        <f>SUM(O187:O188)</f>
        <v>14</v>
      </c>
      <c r="P189" s="131">
        <f>SUM(P187:P188)</f>
        <v>15</v>
      </c>
      <c r="Q189" s="131">
        <f>SUM(Q187:Q188)</f>
        <v>12</v>
      </c>
      <c r="R189" s="131">
        <f>SUM(O189:Q189)</f>
        <v>41</v>
      </c>
      <c r="S189" s="131">
        <f>G189+N189+R189</f>
        <v>214</v>
      </c>
      <c r="U189" s="163"/>
      <c r="V189" s="163"/>
      <c r="W189" s="163"/>
      <c r="X189" s="163"/>
      <c r="Y189" s="163"/>
      <c r="Z189" s="163"/>
      <c r="AA189" s="163"/>
      <c r="AB189" s="163"/>
    </row>
    <row r="190" spans="1:28" ht="19.5">
      <c r="A190" s="153"/>
      <c r="B190" s="154"/>
      <c r="C190" s="155" t="s">
        <v>4</v>
      </c>
      <c r="D190" s="129">
        <v>0</v>
      </c>
      <c r="E190" s="130">
        <v>1</v>
      </c>
      <c r="F190" s="130">
        <v>1</v>
      </c>
      <c r="G190" s="131">
        <f>SUM(E190:F190)</f>
        <v>2</v>
      </c>
      <c r="H190" s="130">
        <v>1</v>
      </c>
      <c r="I190" s="130">
        <v>1</v>
      </c>
      <c r="J190" s="130">
        <v>1</v>
      </c>
      <c r="K190" s="130">
        <v>1</v>
      </c>
      <c r="L190" s="130">
        <v>1</v>
      </c>
      <c r="M190" s="130">
        <v>1</v>
      </c>
      <c r="N190" s="131">
        <f>SUM(H190:M190)</f>
        <v>6</v>
      </c>
      <c r="O190" s="130">
        <v>1</v>
      </c>
      <c r="P190" s="130">
        <v>1</v>
      </c>
      <c r="Q190" s="130">
        <v>1</v>
      </c>
      <c r="R190" s="131">
        <f>SUM(O190:Q190)</f>
        <v>3</v>
      </c>
      <c r="S190" s="130">
        <f>SUM(G190+N190+R190)</f>
        <v>11</v>
      </c>
      <c r="U190" s="163"/>
      <c r="V190" s="163"/>
      <c r="W190" s="163"/>
      <c r="X190" s="163"/>
      <c r="Y190" s="163"/>
      <c r="Z190" s="163"/>
      <c r="AA190" s="163"/>
    </row>
    <row r="191" spans="1:28" ht="19.5" hidden="1">
      <c r="A191" s="149"/>
      <c r="B191" s="150"/>
      <c r="C191" s="129"/>
      <c r="D191" s="129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U191" s="164"/>
      <c r="V191" s="164"/>
      <c r="W191" s="164"/>
      <c r="X191" s="164"/>
      <c r="Y191" s="164"/>
      <c r="Z191" s="164"/>
      <c r="AA191" s="163"/>
    </row>
    <row r="192" spans="1:28" ht="19.5" hidden="1">
      <c r="A192" s="151"/>
      <c r="B192" s="152"/>
      <c r="C192" s="129"/>
      <c r="D192" s="129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U192" s="164"/>
      <c r="V192" s="164"/>
      <c r="W192" s="164"/>
      <c r="X192" s="164"/>
      <c r="Y192" s="164"/>
      <c r="Z192" s="164"/>
      <c r="AA192" s="163"/>
    </row>
    <row r="193" spans="1:28" ht="19.5" hidden="1">
      <c r="A193" s="151"/>
      <c r="B193" s="152"/>
      <c r="C193" s="136"/>
      <c r="D193" s="129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U193" s="163"/>
      <c r="V193" s="163"/>
      <c r="W193" s="163"/>
      <c r="X193" s="163"/>
      <c r="Y193" s="163"/>
      <c r="Z193" s="163"/>
      <c r="AA193" s="163"/>
    </row>
    <row r="194" spans="1:28" ht="19.5" hidden="1">
      <c r="A194" s="153"/>
      <c r="B194" s="154"/>
      <c r="C194" s="155"/>
      <c r="D194" s="129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U194" s="163"/>
      <c r="V194" s="163"/>
      <c r="W194" s="163"/>
      <c r="X194" s="163"/>
      <c r="Y194" s="163"/>
      <c r="Z194" s="163"/>
      <c r="AA194" s="163"/>
    </row>
    <row r="195" spans="1:28" ht="19.5" hidden="1">
      <c r="A195" s="149"/>
      <c r="B195" s="150"/>
      <c r="C195" s="129"/>
      <c r="D195" s="129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U195" s="164"/>
      <c r="V195" s="164"/>
      <c r="W195" s="164"/>
      <c r="X195" s="164"/>
      <c r="Y195" s="164"/>
      <c r="Z195" s="164"/>
      <c r="AA195" s="163"/>
    </row>
    <row r="196" spans="1:28" ht="19.5" hidden="1">
      <c r="A196" s="151"/>
      <c r="B196" s="152"/>
      <c r="C196" s="129"/>
      <c r="D196" s="129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U196" s="164"/>
      <c r="V196" s="164"/>
      <c r="W196" s="164"/>
      <c r="X196" s="164"/>
      <c r="Y196" s="164"/>
      <c r="Z196" s="164"/>
      <c r="AA196" s="163"/>
    </row>
    <row r="197" spans="1:28" ht="19.5" hidden="1">
      <c r="A197" s="151"/>
      <c r="B197" s="152"/>
      <c r="C197" s="136"/>
      <c r="D197" s="129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U197" s="163"/>
      <c r="V197" s="163"/>
      <c r="W197" s="163"/>
      <c r="X197" s="163"/>
      <c r="Y197" s="163"/>
      <c r="Z197" s="163"/>
      <c r="AA197" s="163"/>
    </row>
    <row r="198" spans="1:28" ht="19.5" hidden="1">
      <c r="A198" s="153"/>
      <c r="B198" s="154"/>
      <c r="C198" s="155"/>
      <c r="D198" s="129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U198" s="163"/>
      <c r="V198" s="163"/>
      <c r="W198" s="163"/>
      <c r="X198" s="163"/>
      <c r="Y198" s="163"/>
      <c r="Z198" s="163"/>
      <c r="AA198" s="163"/>
      <c r="AB198" s="163"/>
    </row>
    <row r="199" spans="1:28" ht="19.5" hidden="1">
      <c r="A199" s="149"/>
      <c r="B199" s="150"/>
      <c r="C199" s="129"/>
      <c r="D199" s="129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U199" s="164"/>
      <c r="V199" s="164"/>
      <c r="W199" s="164"/>
      <c r="X199" s="164"/>
      <c r="Y199" s="164"/>
      <c r="Z199" s="164"/>
      <c r="AA199" s="163"/>
      <c r="AB199" s="163"/>
    </row>
    <row r="200" spans="1:28" ht="19.5" hidden="1">
      <c r="A200" s="151"/>
      <c r="B200" s="152"/>
      <c r="C200" s="129"/>
      <c r="D200" s="129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U200" s="164"/>
      <c r="V200" s="164"/>
      <c r="W200" s="164"/>
      <c r="X200" s="164"/>
      <c r="Y200" s="164"/>
      <c r="Z200" s="164"/>
      <c r="AA200" s="163"/>
      <c r="AB200" s="163"/>
    </row>
    <row r="201" spans="1:28" ht="19.5" hidden="1">
      <c r="A201" s="151"/>
      <c r="B201" s="152"/>
      <c r="C201" s="136"/>
      <c r="D201" s="129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U201" s="163"/>
      <c r="V201" s="163"/>
      <c r="W201" s="163"/>
      <c r="X201" s="163"/>
      <c r="Y201" s="163"/>
      <c r="Z201" s="163"/>
      <c r="AA201" s="163"/>
      <c r="AB201" s="163"/>
    </row>
    <row r="202" spans="1:28" ht="19.5" hidden="1">
      <c r="A202" s="153"/>
      <c r="B202" s="154"/>
      <c r="C202" s="155"/>
      <c r="D202" s="129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U202" s="163"/>
      <c r="V202" s="163"/>
      <c r="W202" s="163"/>
      <c r="X202" s="163"/>
      <c r="Y202" s="163"/>
      <c r="Z202" s="163"/>
      <c r="AA202" s="163"/>
    </row>
    <row r="203" spans="1:28" ht="19.5" hidden="1">
      <c r="A203" s="149"/>
      <c r="B203" s="150"/>
      <c r="C203" s="129"/>
      <c r="D203" s="129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U203" s="164"/>
      <c r="V203" s="164"/>
      <c r="W203" s="164"/>
      <c r="X203" s="164"/>
      <c r="Y203" s="164"/>
      <c r="Z203" s="164"/>
      <c r="AA203" s="163"/>
    </row>
    <row r="204" spans="1:28" ht="19.5" hidden="1">
      <c r="A204" s="151"/>
      <c r="B204" s="152"/>
      <c r="C204" s="129"/>
      <c r="D204" s="129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U204" s="164"/>
      <c r="V204" s="164"/>
      <c r="W204" s="164"/>
      <c r="X204" s="164"/>
      <c r="Y204" s="164"/>
      <c r="Z204" s="164"/>
      <c r="AA204" s="163"/>
    </row>
    <row r="205" spans="1:28" ht="19.5" hidden="1">
      <c r="A205" s="151"/>
      <c r="B205" s="152"/>
      <c r="C205" s="136"/>
      <c r="D205" s="129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U205" s="163"/>
      <c r="V205" s="163"/>
      <c r="W205" s="163"/>
      <c r="X205" s="163"/>
      <c r="Y205" s="163"/>
      <c r="Z205" s="163"/>
      <c r="AA205" s="163"/>
    </row>
    <row r="206" spans="1:28" ht="19.5" hidden="1">
      <c r="A206" s="153"/>
      <c r="B206" s="154"/>
      <c r="C206" s="155"/>
      <c r="D206" s="129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U206" s="163"/>
      <c r="V206" s="163"/>
      <c r="W206" s="163"/>
      <c r="X206" s="163"/>
      <c r="Y206" s="163"/>
      <c r="Z206" s="163"/>
      <c r="AA206" s="163"/>
    </row>
    <row r="207" spans="1:28" ht="19.5" hidden="1">
      <c r="A207" s="149"/>
      <c r="B207" s="150"/>
      <c r="C207" s="129"/>
      <c r="D207" s="129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U207" s="164"/>
      <c r="V207" s="164"/>
      <c r="W207" s="164"/>
      <c r="X207" s="164"/>
      <c r="Y207" s="164"/>
      <c r="Z207" s="164"/>
      <c r="AA207" s="163"/>
    </row>
    <row r="208" spans="1:28" ht="19.5" hidden="1">
      <c r="A208" s="151"/>
      <c r="B208" s="152"/>
      <c r="C208" s="129"/>
      <c r="D208" s="129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U208" s="164"/>
      <c r="V208" s="164"/>
      <c r="W208" s="164"/>
      <c r="X208" s="164"/>
      <c r="Y208" s="164"/>
      <c r="Z208" s="164"/>
      <c r="AA208" s="163"/>
    </row>
    <row r="209" spans="1:27" ht="19.5" hidden="1">
      <c r="A209" s="151"/>
      <c r="B209" s="152"/>
      <c r="C209" s="136"/>
      <c r="D209" s="129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U209" s="163"/>
      <c r="V209" s="163"/>
      <c r="W209" s="163"/>
      <c r="X209" s="163"/>
      <c r="Y209" s="163"/>
      <c r="Z209" s="163"/>
      <c r="AA209" s="163"/>
    </row>
    <row r="210" spans="1:27" ht="19.5" hidden="1">
      <c r="A210" s="153"/>
      <c r="B210" s="154"/>
      <c r="C210" s="155"/>
      <c r="D210" s="129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</row>
    <row r="211" spans="1:27" ht="19.5" hidden="1">
      <c r="A211" s="149"/>
      <c r="B211" s="150"/>
      <c r="C211" s="129"/>
      <c r="D211" s="129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U211" s="164"/>
      <c r="V211" s="164"/>
      <c r="W211" s="164"/>
      <c r="X211" s="164"/>
      <c r="Y211" s="164"/>
      <c r="Z211" s="164"/>
      <c r="AA211" s="163"/>
    </row>
    <row r="212" spans="1:27" ht="19.5" hidden="1">
      <c r="A212" s="151"/>
      <c r="B212" s="152"/>
      <c r="C212" s="129"/>
      <c r="D212" s="129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U212" s="164"/>
      <c r="V212" s="164"/>
      <c r="W212" s="164"/>
      <c r="X212" s="164"/>
      <c r="Y212" s="164"/>
      <c r="Z212" s="164"/>
      <c r="AA212" s="163"/>
    </row>
    <row r="213" spans="1:27" ht="19.5" hidden="1">
      <c r="A213" s="151"/>
      <c r="B213" s="152"/>
      <c r="C213" s="136"/>
      <c r="D213" s="129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U213" s="163"/>
      <c r="V213" s="163"/>
      <c r="W213" s="163"/>
      <c r="X213" s="163"/>
      <c r="Y213" s="163"/>
      <c r="Z213" s="163"/>
      <c r="AA213" s="163"/>
    </row>
    <row r="214" spans="1:27" ht="19.5" hidden="1">
      <c r="A214" s="153"/>
      <c r="B214" s="154"/>
      <c r="C214" s="155"/>
      <c r="D214" s="129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U214" s="163"/>
      <c r="V214" s="163"/>
      <c r="W214" s="163"/>
      <c r="X214" s="163"/>
      <c r="Y214" s="163"/>
      <c r="Z214" s="163"/>
      <c r="AA214" s="163"/>
    </row>
    <row r="215" spans="1:27" ht="19.5" hidden="1">
      <c r="A215" s="149"/>
      <c r="B215" s="150"/>
      <c r="C215" s="129"/>
      <c r="D215" s="129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U215" s="164"/>
      <c r="V215" s="164"/>
      <c r="W215" s="164"/>
      <c r="X215" s="164"/>
      <c r="Y215" s="164"/>
      <c r="Z215" s="164"/>
      <c r="AA215" s="164"/>
    </row>
    <row r="216" spans="1:27" ht="19.5" hidden="1">
      <c r="A216" s="151"/>
      <c r="B216" s="152"/>
      <c r="C216" s="129"/>
      <c r="D216" s="129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U216" s="164"/>
      <c r="V216" s="164"/>
      <c r="W216" s="164"/>
      <c r="X216" s="164"/>
      <c r="Y216" s="164"/>
      <c r="Z216" s="164"/>
      <c r="AA216" s="164"/>
    </row>
    <row r="217" spans="1:27" ht="19.5" hidden="1">
      <c r="A217" s="151"/>
      <c r="B217" s="152"/>
      <c r="C217" s="136"/>
      <c r="D217" s="129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U217" s="163"/>
      <c r="V217" s="163"/>
      <c r="W217" s="163"/>
      <c r="X217" s="163"/>
      <c r="Y217" s="163"/>
      <c r="Z217" s="163"/>
      <c r="AA217" s="163"/>
    </row>
    <row r="218" spans="1:27" ht="19.5" hidden="1">
      <c r="A218" s="153"/>
      <c r="B218" s="154"/>
      <c r="C218" s="155"/>
      <c r="D218" s="129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</row>
    <row r="219" spans="1:27" ht="19.5" hidden="1">
      <c r="A219" s="149"/>
      <c r="B219" s="150"/>
      <c r="C219" s="129"/>
      <c r="D219" s="129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U219" s="164"/>
      <c r="V219" s="164"/>
      <c r="W219" s="164"/>
      <c r="X219" s="164"/>
      <c r="Y219" s="164"/>
      <c r="Z219" s="164"/>
      <c r="AA219" s="163"/>
    </row>
    <row r="220" spans="1:27" ht="19.5" hidden="1">
      <c r="A220" s="151"/>
      <c r="B220" s="152"/>
      <c r="C220" s="129"/>
      <c r="D220" s="129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U220" s="164"/>
      <c r="V220" s="164"/>
      <c r="W220" s="164"/>
      <c r="X220" s="164"/>
      <c r="Y220" s="164"/>
      <c r="Z220" s="164"/>
      <c r="AA220" s="163"/>
    </row>
    <row r="221" spans="1:27" ht="19.5" hidden="1">
      <c r="A221" s="151"/>
      <c r="B221" s="152"/>
      <c r="C221" s="136"/>
      <c r="D221" s="129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U221" s="163"/>
      <c r="V221" s="163"/>
      <c r="W221" s="163"/>
      <c r="X221" s="163"/>
      <c r="Y221" s="163"/>
      <c r="Z221" s="163"/>
      <c r="AA221" s="163"/>
    </row>
    <row r="222" spans="1:27" ht="19.5" hidden="1">
      <c r="A222" s="153"/>
      <c r="B222" s="154"/>
      <c r="C222" s="155"/>
      <c r="D222" s="129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</row>
    <row r="223" spans="1:27" ht="19.5" hidden="1">
      <c r="A223" s="149"/>
      <c r="B223" s="150"/>
      <c r="C223" s="129"/>
      <c r="D223" s="129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U223" s="164"/>
      <c r="V223" s="164"/>
      <c r="W223" s="164"/>
      <c r="X223" s="164"/>
      <c r="Y223" s="164"/>
      <c r="Z223" s="164"/>
      <c r="AA223" s="163"/>
    </row>
    <row r="224" spans="1:27" ht="19.5" hidden="1">
      <c r="A224" s="151"/>
      <c r="B224" s="152"/>
      <c r="C224" s="129"/>
      <c r="D224" s="129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U224" s="164"/>
      <c r="V224" s="164"/>
      <c r="W224" s="164"/>
      <c r="X224" s="164"/>
      <c r="Y224" s="164"/>
      <c r="Z224" s="164"/>
      <c r="AA224" s="163"/>
    </row>
    <row r="225" spans="1:28" ht="19.5" hidden="1">
      <c r="A225" s="151"/>
      <c r="B225" s="152"/>
      <c r="C225" s="136"/>
      <c r="D225" s="129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1"/>
      <c r="U225" s="163"/>
      <c r="V225" s="163"/>
      <c r="W225" s="163"/>
      <c r="X225" s="163"/>
      <c r="Y225" s="163"/>
      <c r="Z225" s="163"/>
      <c r="AA225" s="163"/>
    </row>
    <row r="226" spans="1:28" ht="19.5" hidden="1">
      <c r="A226" s="153"/>
      <c r="B226" s="154"/>
      <c r="C226" s="155"/>
      <c r="D226" s="129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U226" s="163"/>
      <c r="V226" s="163"/>
      <c r="W226" s="163"/>
      <c r="X226" s="163"/>
      <c r="Y226" s="163"/>
      <c r="Z226" s="163"/>
      <c r="AA226" s="163"/>
    </row>
    <row r="227" spans="1:28" ht="19.5">
      <c r="A227" s="149">
        <v>6</v>
      </c>
      <c r="B227" s="150" t="s">
        <v>113</v>
      </c>
      <c r="C227" s="129" t="s">
        <v>182</v>
      </c>
      <c r="D227" s="129">
        <v>0</v>
      </c>
      <c r="E227" s="130">
        <v>0</v>
      </c>
      <c r="F227" s="130">
        <v>0</v>
      </c>
      <c r="G227" s="131">
        <f>SUM(E227:F227)</f>
        <v>0</v>
      </c>
      <c r="H227" s="130">
        <v>35</v>
      </c>
      <c r="I227" s="130">
        <v>30</v>
      </c>
      <c r="J227" s="130">
        <v>36</v>
      </c>
      <c r="K227" s="130">
        <v>32</v>
      </c>
      <c r="L227" s="130">
        <v>32</v>
      </c>
      <c r="M227" s="130">
        <v>32</v>
      </c>
      <c r="N227" s="131">
        <f>SUM(H227:M227)</f>
        <v>197</v>
      </c>
      <c r="O227" s="130">
        <v>46</v>
      </c>
      <c r="P227" s="130">
        <v>21</v>
      </c>
      <c r="Q227" s="130">
        <v>21</v>
      </c>
      <c r="R227" s="131">
        <f>SUM(O227:Q227)</f>
        <v>88</v>
      </c>
      <c r="S227" s="130">
        <f>G227+N227+R227</f>
        <v>285</v>
      </c>
      <c r="U227" s="164"/>
      <c r="V227" s="164"/>
      <c r="W227" s="164"/>
      <c r="X227" s="164"/>
      <c r="Y227" s="164"/>
      <c r="Z227" s="164"/>
      <c r="AA227" s="163"/>
    </row>
    <row r="228" spans="1:28" ht="19.5">
      <c r="A228" s="151"/>
      <c r="B228" s="152" t="s">
        <v>114</v>
      </c>
      <c r="C228" s="129" t="s">
        <v>183</v>
      </c>
      <c r="D228" s="129">
        <v>0</v>
      </c>
      <c r="E228" s="130">
        <v>0</v>
      </c>
      <c r="F228" s="130">
        <v>0</v>
      </c>
      <c r="G228" s="131">
        <f>SUM(E228:F228)</f>
        <v>0</v>
      </c>
      <c r="H228" s="130">
        <v>26</v>
      </c>
      <c r="I228" s="130">
        <v>18</v>
      </c>
      <c r="J228" s="130">
        <v>28</v>
      </c>
      <c r="K228" s="130">
        <v>27</v>
      </c>
      <c r="L228" s="130">
        <v>34</v>
      </c>
      <c r="M228" s="130">
        <v>31</v>
      </c>
      <c r="N228" s="131">
        <f>SUM(H228:M228)</f>
        <v>164</v>
      </c>
      <c r="O228" s="130">
        <v>34</v>
      </c>
      <c r="P228" s="130">
        <v>16</v>
      </c>
      <c r="Q228" s="130">
        <v>15</v>
      </c>
      <c r="R228" s="131">
        <f>SUM(O228:Q228)</f>
        <v>65</v>
      </c>
      <c r="S228" s="130">
        <f>G228+N228+R228</f>
        <v>229</v>
      </c>
      <c r="U228" s="164"/>
      <c r="V228" s="164"/>
      <c r="W228" s="164"/>
      <c r="X228" s="164"/>
      <c r="Y228" s="164"/>
      <c r="Z228" s="164"/>
      <c r="AA228" s="163"/>
    </row>
    <row r="229" spans="1:28" ht="19.5">
      <c r="A229" s="151"/>
      <c r="B229" s="152"/>
      <c r="C229" s="136" t="s">
        <v>3</v>
      </c>
      <c r="D229" s="129">
        <v>0</v>
      </c>
      <c r="E229" s="130">
        <v>0</v>
      </c>
      <c r="F229" s="130">
        <v>0</v>
      </c>
      <c r="G229" s="131">
        <f>SUM(E229:F229)</f>
        <v>0</v>
      </c>
      <c r="H229" s="131">
        <f>SUM(H227:H228)</f>
        <v>61</v>
      </c>
      <c r="I229" s="131">
        <f t="shared" ref="I229:R229" si="5">SUM(I227:I228)</f>
        <v>48</v>
      </c>
      <c r="J229" s="131">
        <f t="shared" si="5"/>
        <v>64</v>
      </c>
      <c r="K229" s="131">
        <f t="shared" si="5"/>
        <v>59</v>
      </c>
      <c r="L229" s="131">
        <f t="shared" si="5"/>
        <v>66</v>
      </c>
      <c r="M229" s="131">
        <f t="shared" si="5"/>
        <v>63</v>
      </c>
      <c r="N229" s="131">
        <f t="shared" si="5"/>
        <v>361</v>
      </c>
      <c r="O229" s="131">
        <f t="shared" si="5"/>
        <v>80</v>
      </c>
      <c r="P229" s="131">
        <f t="shared" si="5"/>
        <v>37</v>
      </c>
      <c r="Q229" s="131">
        <f t="shared" si="5"/>
        <v>36</v>
      </c>
      <c r="R229" s="131">
        <f t="shared" si="5"/>
        <v>153</v>
      </c>
      <c r="S229" s="131">
        <f>G229+N229+R229</f>
        <v>514</v>
      </c>
      <c r="U229" s="163"/>
      <c r="V229" s="163"/>
      <c r="W229" s="163"/>
      <c r="X229" s="163"/>
      <c r="Y229" s="163"/>
      <c r="Z229" s="163"/>
      <c r="AA229" s="163"/>
    </row>
    <row r="230" spans="1:28" ht="19.5">
      <c r="A230" s="153"/>
      <c r="B230" s="154"/>
      <c r="C230" s="155" t="s">
        <v>4</v>
      </c>
      <c r="D230" s="129">
        <v>0</v>
      </c>
      <c r="E230" s="130">
        <v>0</v>
      </c>
      <c r="F230" s="130">
        <v>0</v>
      </c>
      <c r="G230" s="131">
        <v>0</v>
      </c>
      <c r="H230" s="130">
        <v>2</v>
      </c>
      <c r="I230" s="130">
        <v>2</v>
      </c>
      <c r="J230" s="130">
        <v>2</v>
      </c>
      <c r="K230" s="130">
        <v>2</v>
      </c>
      <c r="L230" s="130">
        <v>2</v>
      </c>
      <c r="M230" s="130">
        <v>2</v>
      </c>
      <c r="N230" s="131">
        <f>SUM(H230:M230)</f>
        <v>12</v>
      </c>
      <c r="O230" s="130">
        <v>2</v>
      </c>
      <c r="P230" s="130">
        <v>2</v>
      </c>
      <c r="Q230" s="130">
        <v>2</v>
      </c>
      <c r="R230" s="131">
        <f>SUM(O230:Q230)</f>
        <v>6</v>
      </c>
      <c r="S230" s="130">
        <f>SUM(G230+N230+R230)</f>
        <v>18</v>
      </c>
      <c r="U230" s="163"/>
      <c r="V230" s="163"/>
      <c r="W230" s="163"/>
      <c r="X230" s="163"/>
      <c r="Y230" s="163"/>
      <c r="Z230" s="163"/>
      <c r="AA230" s="163"/>
      <c r="AB230" s="163"/>
    </row>
    <row r="231" spans="1:28" ht="19.5" hidden="1">
      <c r="A231" s="149"/>
      <c r="B231" s="150"/>
      <c r="C231" s="129"/>
      <c r="D231" s="129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U231" s="164"/>
      <c r="V231" s="164"/>
      <c r="W231" s="164"/>
      <c r="X231" s="164"/>
      <c r="Y231" s="164"/>
      <c r="Z231" s="164"/>
      <c r="AA231" s="163"/>
      <c r="AB231" s="163"/>
    </row>
    <row r="232" spans="1:28" ht="19.5" hidden="1">
      <c r="A232" s="151"/>
      <c r="B232" s="152"/>
      <c r="C232" s="129"/>
      <c r="D232" s="129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U232" s="164"/>
      <c r="V232" s="164"/>
      <c r="W232" s="164"/>
      <c r="X232" s="164"/>
      <c r="Y232" s="164"/>
      <c r="Z232" s="164"/>
      <c r="AA232" s="163"/>
      <c r="AB232" s="163"/>
    </row>
    <row r="233" spans="1:28" ht="19.5" hidden="1">
      <c r="A233" s="151"/>
      <c r="B233" s="152"/>
      <c r="C233" s="136"/>
      <c r="D233" s="129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U233" s="163"/>
      <c r="V233" s="163"/>
      <c r="W233" s="163"/>
      <c r="X233" s="163"/>
      <c r="Y233" s="163"/>
      <c r="Z233" s="163"/>
      <c r="AA233" s="163"/>
      <c r="AB233" s="163"/>
    </row>
    <row r="234" spans="1:28" ht="19.5" hidden="1">
      <c r="A234" s="153"/>
      <c r="B234" s="154"/>
      <c r="C234" s="155"/>
      <c r="D234" s="129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U234" s="163"/>
      <c r="V234" s="163"/>
      <c r="W234" s="163"/>
      <c r="X234" s="163"/>
      <c r="Y234" s="163"/>
      <c r="Z234" s="163"/>
      <c r="AA234" s="163"/>
    </row>
    <row r="235" spans="1:28" ht="19.5" hidden="1">
      <c r="A235" s="149"/>
      <c r="B235" s="150"/>
      <c r="C235" s="129"/>
      <c r="D235" s="129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U235" s="164"/>
      <c r="V235" s="164"/>
      <c r="W235" s="164"/>
      <c r="X235" s="164"/>
      <c r="Y235" s="164"/>
      <c r="Z235" s="164"/>
      <c r="AA235" s="163"/>
    </row>
    <row r="236" spans="1:28" ht="19.5" hidden="1">
      <c r="A236" s="151"/>
      <c r="B236" s="152"/>
      <c r="C236" s="129"/>
      <c r="D236" s="129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U236" s="164"/>
      <c r="V236" s="164"/>
      <c r="W236" s="164"/>
      <c r="X236" s="164"/>
      <c r="Y236" s="164"/>
      <c r="Z236" s="164"/>
      <c r="AA236" s="163"/>
    </row>
    <row r="237" spans="1:28" ht="19.5" hidden="1">
      <c r="A237" s="151"/>
      <c r="B237" s="152"/>
      <c r="C237" s="136"/>
      <c r="D237" s="129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U237" s="163"/>
      <c r="V237" s="163"/>
      <c r="W237" s="163"/>
      <c r="X237" s="163"/>
      <c r="Y237" s="163"/>
      <c r="Z237" s="163"/>
      <c r="AA237" s="163"/>
    </row>
    <row r="238" spans="1:28" ht="19.5" hidden="1">
      <c r="A238" s="153"/>
      <c r="B238" s="154"/>
      <c r="C238" s="155"/>
      <c r="D238" s="129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U238" s="163"/>
      <c r="V238" s="163"/>
      <c r="W238" s="163"/>
      <c r="X238" s="163"/>
      <c r="Y238" s="163"/>
      <c r="Z238" s="163"/>
      <c r="AA238" s="163"/>
      <c r="AB238" s="163"/>
    </row>
    <row r="239" spans="1:28" ht="19.5" hidden="1">
      <c r="A239" s="149"/>
      <c r="B239" s="150"/>
      <c r="C239" s="129"/>
      <c r="D239" s="129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U239" s="164"/>
      <c r="V239" s="164"/>
      <c r="W239" s="164"/>
      <c r="X239" s="164"/>
      <c r="Y239" s="164"/>
      <c r="Z239" s="164"/>
      <c r="AA239" s="163"/>
      <c r="AB239" s="163"/>
    </row>
    <row r="240" spans="1:28" ht="19.5" hidden="1">
      <c r="A240" s="151"/>
      <c r="B240" s="152"/>
      <c r="C240" s="129"/>
      <c r="D240" s="129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U240" s="164"/>
      <c r="V240" s="164"/>
      <c r="W240" s="164"/>
      <c r="X240" s="164"/>
      <c r="Y240" s="164"/>
      <c r="Z240" s="164"/>
      <c r="AA240" s="163"/>
      <c r="AB240" s="163"/>
    </row>
    <row r="241" spans="1:28" ht="19.5" hidden="1">
      <c r="A241" s="151"/>
      <c r="B241" s="152"/>
      <c r="C241" s="136"/>
      <c r="D241" s="129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U241" s="163"/>
      <c r="V241" s="163"/>
      <c r="W241" s="163"/>
      <c r="X241" s="163"/>
      <c r="Y241" s="163"/>
      <c r="Z241" s="163"/>
      <c r="AA241" s="163"/>
      <c r="AB241" s="163"/>
    </row>
    <row r="242" spans="1:28" ht="19.5" hidden="1">
      <c r="A242" s="153"/>
      <c r="B242" s="154"/>
      <c r="C242" s="155"/>
      <c r="D242" s="129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U242" s="163"/>
      <c r="V242" s="163"/>
      <c r="W242" s="163"/>
      <c r="X242" s="163"/>
      <c r="Y242" s="163"/>
      <c r="Z242" s="163"/>
      <c r="AA242" s="163"/>
      <c r="AB242" s="163"/>
    </row>
    <row r="243" spans="1:28" ht="19.5" hidden="1">
      <c r="A243" s="149"/>
      <c r="B243" s="150"/>
      <c r="C243" s="129"/>
      <c r="D243" s="129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U243" s="164"/>
      <c r="V243" s="164"/>
      <c r="W243" s="164"/>
      <c r="X243" s="164"/>
      <c r="Y243" s="164"/>
      <c r="Z243" s="164"/>
      <c r="AA243" s="163"/>
      <c r="AB243" s="163"/>
    </row>
    <row r="244" spans="1:28" ht="19.5" hidden="1">
      <c r="A244" s="151"/>
      <c r="B244" s="152"/>
      <c r="C244" s="129"/>
      <c r="D244" s="129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U244" s="164"/>
      <c r="V244" s="164"/>
      <c r="W244" s="164"/>
      <c r="X244" s="164"/>
      <c r="Y244" s="164"/>
      <c r="Z244" s="164"/>
      <c r="AA244" s="163"/>
      <c r="AB244" s="163"/>
    </row>
    <row r="245" spans="1:28" ht="19.5" hidden="1">
      <c r="A245" s="151"/>
      <c r="B245" s="152"/>
      <c r="C245" s="136"/>
      <c r="D245" s="129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U245" s="163"/>
      <c r="V245" s="163"/>
      <c r="W245" s="163"/>
      <c r="X245" s="163"/>
      <c r="Y245" s="163"/>
      <c r="Z245" s="163"/>
      <c r="AA245" s="163"/>
      <c r="AB245" s="163"/>
    </row>
    <row r="246" spans="1:28" ht="19.5" hidden="1">
      <c r="A246" s="153"/>
      <c r="B246" s="154"/>
      <c r="C246" s="129"/>
      <c r="D246" s="129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</row>
    <row r="247" spans="1:28" ht="19.5" hidden="1">
      <c r="A247" s="149"/>
      <c r="B247" s="150"/>
      <c r="C247" s="129"/>
      <c r="D247" s="129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U247" s="164"/>
      <c r="V247" s="164"/>
      <c r="W247" s="164"/>
      <c r="X247" s="164"/>
      <c r="Y247" s="164"/>
      <c r="Z247" s="164"/>
      <c r="AA247" s="163"/>
    </row>
    <row r="248" spans="1:28" ht="19.5" hidden="1">
      <c r="A248" s="151"/>
      <c r="B248" s="152"/>
      <c r="C248" s="129"/>
      <c r="D248" s="129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U248" s="164"/>
      <c r="V248" s="164"/>
      <c r="W248" s="164"/>
      <c r="X248" s="164"/>
      <c r="Y248" s="164"/>
      <c r="Z248" s="164"/>
      <c r="AA248" s="163"/>
    </row>
    <row r="249" spans="1:28" ht="19.5" hidden="1">
      <c r="A249" s="151"/>
      <c r="B249" s="152"/>
      <c r="C249" s="136"/>
      <c r="D249" s="129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U249" s="163"/>
      <c r="V249" s="163"/>
      <c r="W249" s="163"/>
      <c r="X249" s="163"/>
      <c r="Y249" s="163"/>
      <c r="Z249" s="163"/>
      <c r="AA249" s="163"/>
    </row>
    <row r="250" spans="1:28" ht="19.5" hidden="1">
      <c r="A250" s="153"/>
      <c r="B250" s="154"/>
      <c r="C250" s="155"/>
      <c r="D250" s="129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U250" s="163"/>
      <c r="V250" s="163"/>
      <c r="W250" s="163"/>
      <c r="X250" s="163"/>
      <c r="Y250" s="163"/>
      <c r="Z250" s="163"/>
      <c r="AA250" s="163"/>
    </row>
    <row r="251" spans="1:28" ht="19.5" hidden="1">
      <c r="A251" s="149"/>
      <c r="B251" s="150"/>
      <c r="C251" s="129"/>
      <c r="D251" s="129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U251" s="164"/>
      <c r="V251" s="164"/>
      <c r="W251" s="164"/>
      <c r="X251" s="164"/>
      <c r="Y251" s="164"/>
      <c r="Z251" s="164"/>
      <c r="AA251" s="163"/>
    </row>
    <row r="252" spans="1:28" ht="19.5" hidden="1">
      <c r="A252" s="151"/>
      <c r="B252" s="152"/>
      <c r="C252" s="129"/>
      <c r="D252" s="129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U252" s="164"/>
      <c r="V252" s="164"/>
      <c r="W252" s="164"/>
      <c r="X252" s="164"/>
      <c r="Y252" s="164"/>
      <c r="Z252" s="164"/>
      <c r="AA252" s="163"/>
    </row>
    <row r="253" spans="1:28" ht="19.5" hidden="1">
      <c r="A253" s="151"/>
      <c r="B253" s="152"/>
      <c r="C253" s="136"/>
      <c r="D253" s="129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U253" s="163"/>
      <c r="V253" s="163"/>
      <c r="W253" s="163"/>
      <c r="X253" s="163"/>
      <c r="Y253" s="163"/>
      <c r="Z253" s="163"/>
      <c r="AA253" s="163"/>
    </row>
    <row r="254" spans="1:28" ht="19.5" hidden="1">
      <c r="A254" s="153"/>
      <c r="B254" s="154"/>
      <c r="C254" s="155"/>
      <c r="D254" s="129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</row>
    <row r="255" spans="1:28" ht="19.5" hidden="1">
      <c r="A255" s="149"/>
      <c r="B255" s="150"/>
      <c r="C255" s="129"/>
      <c r="D255" s="129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U255" s="164"/>
      <c r="V255" s="164"/>
      <c r="W255" s="164"/>
      <c r="X255" s="164"/>
      <c r="Y255" s="164"/>
      <c r="Z255" s="164"/>
      <c r="AA255" s="163"/>
    </row>
    <row r="256" spans="1:28" ht="19.5" hidden="1">
      <c r="A256" s="151"/>
      <c r="B256" s="152"/>
      <c r="C256" s="129"/>
      <c r="D256" s="129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U256" s="164"/>
      <c r="V256" s="164"/>
      <c r="W256" s="164"/>
      <c r="X256" s="164"/>
      <c r="Y256" s="164"/>
      <c r="Z256" s="164"/>
      <c r="AA256" s="163"/>
    </row>
    <row r="257" spans="1:27" ht="19.5" hidden="1">
      <c r="A257" s="151"/>
      <c r="B257" s="152"/>
      <c r="C257" s="136"/>
      <c r="D257" s="129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U257" s="163"/>
      <c r="V257" s="163"/>
      <c r="W257" s="163"/>
      <c r="X257" s="163"/>
      <c r="Y257" s="163"/>
      <c r="Z257" s="163"/>
      <c r="AA257" s="163"/>
    </row>
    <row r="258" spans="1:27" ht="19.5" hidden="1">
      <c r="A258" s="153"/>
      <c r="B258" s="154"/>
      <c r="C258" s="155"/>
      <c r="D258" s="129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U258" s="163"/>
      <c r="V258" s="163"/>
      <c r="W258" s="163"/>
      <c r="X258" s="163"/>
      <c r="Y258" s="163"/>
      <c r="Z258" s="163"/>
      <c r="AA258" s="163"/>
    </row>
    <row r="259" spans="1:27" ht="19.5" hidden="1">
      <c r="A259" s="149"/>
      <c r="B259" s="150"/>
      <c r="C259" s="129"/>
      <c r="D259" s="129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U259" s="164"/>
      <c r="V259" s="164"/>
      <c r="W259" s="164"/>
      <c r="X259" s="164"/>
      <c r="Y259" s="164"/>
      <c r="Z259" s="164"/>
      <c r="AA259" s="163"/>
    </row>
    <row r="260" spans="1:27" ht="19.5" hidden="1">
      <c r="A260" s="151"/>
      <c r="B260" s="152"/>
      <c r="C260" s="129"/>
      <c r="D260" s="129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U260" s="164"/>
      <c r="V260" s="164"/>
      <c r="W260" s="164"/>
      <c r="X260" s="164"/>
      <c r="Y260" s="164"/>
      <c r="Z260" s="164"/>
      <c r="AA260" s="163"/>
    </row>
    <row r="261" spans="1:27" ht="19.5" hidden="1">
      <c r="A261" s="151"/>
      <c r="B261" s="152"/>
      <c r="C261" s="136"/>
      <c r="D261" s="129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U261" s="163"/>
      <c r="V261" s="163"/>
      <c r="W261" s="163"/>
      <c r="X261" s="163"/>
      <c r="Y261" s="163"/>
      <c r="Z261" s="163"/>
      <c r="AA261" s="163"/>
    </row>
    <row r="262" spans="1:27" ht="19.5" hidden="1">
      <c r="A262" s="153"/>
      <c r="B262" s="154"/>
      <c r="C262" s="155"/>
      <c r="D262" s="129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</row>
    <row r="263" spans="1:27" ht="19.5" hidden="1">
      <c r="A263" s="149"/>
      <c r="B263" s="150"/>
      <c r="C263" s="129"/>
      <c r="D263" s="129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U263" s="164"/>
      <c r="V263" s="164"/>
      <c r="W263" s="164"/>
      <c r="X263" s="164"/>
      <c r="Y263" s="164"/>
      <c r="Z263" s="164"/>
    </row>
    <row r="264" spans="1:27" ht="19.5" hidden="1">
      <c r="A264" s="151"/>
      <c r="B264" s="152"/>
      <c r="C264" s="129"/>
      <c r="D264" s="129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U264" s="164"/>
      <c r="V264" s="164"/>
      <c r="W264" s="164"/>
      <c r="X264" s="164"/>
      <c r="Y264" s="164"/>
      <c r="Z264" s="164"/>
    </row>
    <row r="265" spans="1:27" ht="19.5" hidden="1">
      <c r="A265" s="151"/>
      <c r="B265" s="152"/>
      <c r="C265" s="136"/>
      <c r="D265" s="129"/>
      <c r="E265" s="131"/>
      <c r="F265" s="131"/>
      <c r="G265" s="130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</row>
    <row r="266" spans="1:27" ht="19.5" hidden="1">
      <c r="A266" s="153"/>
      <c r="B266" s="154"/>
      <c r="C266" s="155"/>
      <c r="D266" s="129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U266" s="163"/>
      <c r="V266" s="163"/>
      <c r="W266" s="163"/>
      <c r="X266" s="163"/>
      <c r="Y266" s="163"/>
      <c r="Z266" s="163"/>
      <c r="AA266" s="163"/>
    </row>
    <row r="267" spans="1:27" ht="19.5" hidden="1">
      <c r="A267" s="149"/>
      <c r="B267" s="150"/>
      <c r="C267" s="129"/>
      <c r="D267" s="129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U267" s="164"/>
      <c r="V267" s="164"/>
      <c r="W267" s="164"/>
      <c r="X267" s="164"/>
      <c r="Y267" s="164"/>
      <c r="Z267" s="164"/>
      <c r="AA267" s="163"/>
    </row>
    <row r="268" spans="1:27" ht="19.5" hidden="1">
      <c r="A268" s="151"/>
      <c r="B268" s="152"/>
      <c r="C268" s="129"/>
      <c r="D268" s="129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U268" s="164"/>
      <c r="V268" s="164"/>
      <c r="W268" s="164"/>
      <c r="X268" s="164"/>
      <c r="Y268" s="164"/>
      <c r="Z268" s="164"/>
      <c r="AA268" s="163"/>
    </row>
    <row r="269" spans="1:27" ht="19.5" hidden="1">
      <c r="A269" s="151"/>
      <c r="B269" s="152"/>
      <c r="C269" s="136"/>
      <c r="D269" s="129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1"/>
      <c r="U269" s="163"/>
      <c r="V269" s="163"/>
      <c r="W269" s="163"/>
      <c r="X269" s="163"/>
      <c r="Y269" s="163"/>
      <c r="Z269" s="163"/>
      <c r="AA269" s="163"/>
    </row>
    <row r="270" spans="1:27" ht="19.5" hidden="1">
      <c r="A270" s="153"/>
      <c r="B270" s="154"/>
      <c r="C270" s="155"/>
      <c r="D270" s="129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U270" s="163"/>
      <c r="V270" s="163"/>
      <c r="W270" s="163"/>
      <c r="X270" s="163"/>
      <c r="Y270" s="163"/>
      <c r="Z270" s="163"/>
      <c r="AA270" s="163"/>
    </row>
    <row r="271" spans="1:27" ht="19.5">
      <c r="A271" s="149">
        <v>7</v>
      </c>
      <c r="B271" s="150" t="s">
        <v>135</v>
      </c>
      <c r="C271" s="129" t="s">
        <v>182</v>
      </c>
      <c r="D271" s="129">
        <v>0</v>
      </c>
      <c r="E271" s="130">
        <v>8</v>
      </c>
      <c r="F271" s="130">
        <v>8</v>
      </c>
      <c r="G271" s="130">
        <f>SUM(E271:F271)</f>
        <v>16</v>
      </c>
      <c r="H271" s="130">
        <v>8</v>
      </c>
      <c r="I271" s="130">
        <v>9</v>
      </c>
      <c r="J271" s="130">
        <v>3</v>
      </c>
      <c r="K271" s="130">
        <v>6</v>
      </c>
      <c r="L271" s="130">
        <v>7</v>
      </c>
      <c r="M271" s="130">
        <v>5</v>
      </c>
      <c r="N271" s="130">
        <f>SUM(H271:M271)</f>
        <v>38</v>
      </c>
      <c r="O271" s="130">
        <v>13</v>
      </c>
      <c r="P271" s="130">
        <v>6</v>
      </c>
      <c r="Q271" s="130">
        <v>11</v>
      </c>
      <c r="R271" s="130">
        <f>SUM(O271:Q271)</f>
        <v>30</v>
      </c>
      <c r="S271" s="130">
        <f>G271+N271+R271</f>
        <v>84</v>
      </c>
      <c r="U271" s="164"/>
      <c r="V271" s="164"/>
      <c r="W271" s="164"/>
      <c r="X271" s="164"/>
      <c r="Y271" s="164"/>
      <c r="Z271" s="164"/>
      <c r="AA271" s="163"/>
    </row>
    <row r="272" spans="1:27" ht="19.5">
      <c r="A272" s="151"/>
      <c r="B272" s="152" t="s">
        <v>179</v>
      </c>
      <c r="C272" s="129" t="s">
        <v>183</v>
      </c>
      <c r="D272" s="129">
        <v>0</v>
      </c>
      <c r="E272" s="130">
        <v>12</v>
      </c>
      <c r="F272" s="130">
        <v>10</v>
      </c>
      <c r="G272" s="130">
        <f>SUM(E272:F272)</f>
        <v>22</v>
      </c>
      <c r="H272" s="130">
        <v>11</v>
      </c>
      <c r="I272" s="130">
        <v>8</v>
      </c>
      <c r="J272" s="130">
        <v>4</v>
      </c>
      <c r="K272" s="130">
        <v>6</v>
      </c>
      <c r="L272" s="130">
        <v>7</v>
      </c>
      <c r="M272" s="130">
        <v>8</v>
      </c>
      <c r="N272" s="130">
        <f>SUM(H272:M272)</f>
        <v>44</v>
      </c>
      <c r="O272" s="130">
        <v>8</v>
      </c>
      <c r="P272" s="130">
        <v>5</v>
      </c>
      <c r="Q272" s="130">
        <v>3</v>
      </c>
      <c r="R272" s="130">
        <f>SUM(O272:Q272)</f>
        <v>16</v>
      </c>
      <c r="S272" s="130">
        <f>G272+N272+R272</f>
        <v>82</v>
      </c>
      <c r="U272" s="164"/>
      <c r="V272" s="164"/>
      <c r="W272" s="164"/>
      <c r="X272" s="164"/>
      <c r="Y272" s="164"/>
      <c r="Z272" s="164"/>
      <c r="AA272" s="163"/>
    </row>
    <row r="273" spans="1:28" ht="19.5">
      <c r="A273" s="151"/>
      <c r="B273" s="152" t="s">
        <v>180</v>
      </c>
      <c r="C273" s="136" t="s">
        <v>3</v>
      </c>
      <c r="D273" s="129">
        <v>0</v>
      </c>
      <c r="E273" s="131">
        <f>SUM(E271:E272)</f>
        <v>20</v>
      </c>
      <c r="F273" s="131">
        <f t="shared" ref="F273:R273" si="6">SUM(F271:F272)</f>
        <v>18</v>
      </c>
      <c r="G273" s="131">
        <f t="shared" si="6"/>
        <v>38</v>
      </c>
      <c r="H273" s="131">
        <f t="shared" si="6"/>
        <v>19</v>
      </c>
      <c r="I273" s="131">
        <f t="shared" si="6"/>
        <v>17</v>
      </c>
      <c r="J273" s="131">
        <f t="shared" si="6"/>
        <v>7</v>
      </c>
      <c r="K273" s="131">
        <f t="shared" si="6"/>
        <v>12</v>
      </c>
      <c r="L273" s="131">
        <f t="shared" si="6"/>
        <v>14</v>
      </c>
      <c r="M273" s="131">
        <f t="shared" si="6"/>
        <v>13</v>
      </c>
      <c r="N273" s="131">
        <f t="shared" si="6"/>
        <v>82</v>
      </c>
      <c r="O273" s="131">
        <f t="shared" si="6"/>
        <v>21</v>
      </c>
      <c r="P273" s="131">
        <f t="shared" si="6"/>
        <v>11</v>
      </c>
      <c r="Q273" s="131">
        <f t="shared" si="6"/>
        <v>14</v>
      </c>
      <c r="R273" s="131">
        <f t="shared" si="6"/>
        <v>46</v>
      </c>
      <c r="S273" s="131">
        <f>G273+N273+R273</f>
        <v>166</v>
      </c>
      <c r="U273" s="163"/>
      <c r="V273" s="163"/>
      <c r="W273" s="163"/>
      <c r="X273" s="163"/>
      <c r="Y273" s="163"/>
      <c r="Z273" s="163"/>
      <c r="AA273" s="163"/>
    </row>
    <row r="274" spans="1:28" ht="19.5">
      <c r="A274" s="153"/>
      <c r="B274" s="154"/>
      <c r="C274" s="129" t="s">
        <v>4</v>
      </c>
      <c r="D274" s="129">
        <v>0</v>
      </c>
      <c r="E274" s="130">
        <v>1</v>
      </c>
      <c r="F274" s="130">
        <v>1</v>
      </c>
      <c r="G274" s="130">
        <f>SUM(E274:F274)</f>
        <v>2</v>
      </c>
      <c r="H274" s="130">
        <v>1</v>
      </c>
      <c r="I274" s="130">
        <v>1</v>
      </c>
      <c r="J274" s="130">
        <v>1</v>
      </c>
      <c r="K274" s="130">
        <v>1</v>
      </c>
      <c r="L274" s="130">
        <v>1</v>
      </c>
      <c r="M274" s="130">
        <v>1</v>
      </c>
      <c r="N274" s="130">
        <f>SUM(H274:M274)</f>
        <v>6</v>
      </c>
      <c r="O274" s="130">
        <v>1</v>
      </c>
      <c r="P274" s="130">
        <v>1</v>
      </c>
      <c r="Q274" s="130">
        <v>1</v>
      </c>
      <c r="R274" s="130">
        <f>O274+P274+Q274</f>
        <v>3</v>
      </c>
      <c r="S274" s="130">
        <f>SUM(G274+N274+R274)</f>
        <v>11</v>
      </c>
      <c r="U274" s="163"/>
      <c r="V274" s="163"/>
      <c r="W274" s="163"/>
      <c r="X274" s="163"/>
      <c r="Y274" s="163"/>
      <c r="Z274" s="163"/>
      <c r="AA274" s="163"/>
    </row>
    <row r="275" spans="1:28" ht="19.5">
      <c r="A275" s="149">
        <v>8</v>
      </c>
      <c r="B275" s="150" t="s">
        <v>136</v>
      </c>
      <c r="C275" s="129" t="s">
        <v>182</v>
      </c>
      <c r="D275" s="129">
        <v>0</v>
      </c>
      <c r="E275" s="130">
        <v>12</v>
      </c>
      <c r="F275" s="130">
        <v>8</v>
      </c>
      <c r="G275" s="131">
        <f>SUM(E275:F275)</f>
        <v>20</v>
      </c>
      <c r="H275" s="130">
        <v>24</v>
      </c>
      <c r="I275" s="130">
        <v>10</v>
      </c>
      <c r="J275" s="130">
        <v>10</v>
      </c>
      <c r="K275" s="130">
        <v>19</v>
      </c>
      <c r="L275" s="130">
        <v>24</v>
      </c>
      <c r="M275" s="130">
        <v>15</v>
      </c>
      <c r="N275" s="131">
        <f>SUM(H275:M275)</f>
        <v>102</v>
      </c>
      <c r="O275" s="130">
        <v>22</v>
      </c>
      <c r="P275" s="130">
        <v>7</v>
      </c>
      <c r="Q275" s="130">
        <v>9</v>
      </c>
      <c r="R275" s="131">
        <f>SUM(O275:Q275)</f>
        <v>38</v>
      </c>
      <c r="S275" s="130">
        <f>G275+N275+R275</f>
        <v>160</v>
      </c>
      <c r="U275" s="167"/>
      <c r="V275" s="167"/>
      <c r="W275" s="167"/>
      <c r="X275" s="167"/>
      <c r="Y275" s="167"/>
      <c r="Z275" s="167"/>
      <c r="AA275" s="163"/>
    </row>
    <row r="276" spans="1:28" ht="19.5">
      <c r="A276" s="151"/>
      <c r="B276" s="152" t="s">
        <v>137</v>
      </c>
      <c r="C276" s="129" t="s">
        <v>183</v>
      </c>
      <c r="D276" s="129">
        <v>0</v>
      </c>
      <c r="E276" s="130">
        <v>15</v>
      </c>
      <c r="F276" s="130">
        <v>13</v>
      </c>
      <c r="G276" s="131">
        <f>SUM(E276:F276)</f>
        <v>28</v>
      </c>
      <c r="H276" s="130">
        <v>8</v>
      </c>
      <c r="I276" s="130">
        <v>8</v>
      </c>
      <c r="J276" s="130">
        <v>22</v>
      </c>
      <c r="K276" s="130">
        <v>10</v>
      </c>
      <c r="L276" s="130">
        <v>5</v>
      </c>
      <c r="M276" s="130">
        <v>18</v>
      </c>
      <c r="N276" s="131">
        <f>SUM(H276:M276)</f>
        <v>71</v>
      </c>
      <c r="O276" s="130">
        <v>12</v>
      </c>
      <c r="P276" s="130">
        <v>15</v>
      </c>
      <c r="Q276" s="130">
        <v>9</v>
      </c>
      <c r="R276" s="131">
        <f>SUM(O276:Q276)</f>
        <v>36</v>
      </c>
      <c r="S276" s="130">
        <f>G276+N276+R276</f>
        <v>135</v>
      </c>
      <c r="U276" s="167"/>
      <c r="V276" s="167"/>
      <c r="W276" s="167"/>
      <c r="X276" s="167"/>
      <c r="Y276" s="167"/>
      <c r="Z276" s="167"/>
      <c r="AA276" s="163"/>
    </row>
    <row r="277" spans="1:28" ht="19.5">
      <c r="A277" s="151"/>
      <c r="B277" s="152"/>
      <c r="C277" s="136" t="s">
        <v>3</v>
      </c>
      <c r="D277" s="129">
        <v>0</v>
      </c>
      <c r="E277" s="131">
        <f>SUM(E275:E276)</f>
        <v>27</v>
      </c>
      <c r="F277" s="131">
        <f t="shared" ref="F277:Q277" si="7">SUM(F275:F276)</f>
        <v>21</v>
      </c>
      <c r="G277" s="131">
        <f t="shared" si="7"/>
        <v>48</v>
      </c>
      <c r="H277" s="131">
        <f t="shared" si="7"/>
        <v>32</v>
      </c>
      <c r="I277" s="131">
        <f t="shared" si="7"/>
        <v>18</v>
      </c>
      <c r="J277" s="131">
        <f t="shared" si="7"/>
        <v>32</v>
      </c>
      <c r="K277" s="131">
        <f t="shared" si="7"/>
        <v>29</v>
      </c>
      <c r="L277" s="131">
        <f t="shared" si="7"/>
        <v>29</v>
      </c>
      <c r="M277" s="131">
        <f>SUM(M275:M276)</f>
        <v>33</v>
      </c>
      <c r="N277" s="131">
        <f t="shared" si="7"/>
        <v>173</v>
      </c>
      <c r="O277" s="131">
        <f>SUM(O275:O276)</f>
        <v>34</v>
      </c>
      <c r="P277" s="131">
        <f>SUM(P275:P276)</f>
        <v>22</v>
      </c>
      <c r="Q277" s="131">
        <f t="shared" si="7"/>
        <v>18</v>
      </c>
      <c r="R277" s="131">
        <f>SUM(R275:R276)</f>
        <v>74</v>
      </c>
      <c r="S277" s="131">
        <f>G277+N277+R277</f>
        <v>295</v>
      </c>
      <c r="U277" s="163"/>
      <c r="V277" s="163"/>
      <c r="W277" s="163"/>
      <c r="X277" s="163"/>
      <c r="Y277" s="163"/>
      <c r="Z277" s="163"/>
      <c r="AA277" s="163"/>
    </row>
    <row r="278" spans="1:28" ht="19.5">
      <c r="A278" s="153"/>
      <c r="B278" s="154"/>
      <c r="C278" s="155" t="s">
        <v>4</v>
      </c>
      <c r="D278" s="129">
        <v>0</v>
      </c>
      <c r="E278" s="130">
        <v>1</v>
      </c>
      <c r="F278" s="130">
        <v>1</v>
      </c>
      <c r="G278" s="131">
        <f>SUM(E278:F278)</f>
        <v>2</v>
      </c>
      <c r="H278" s="130">
        <v>1</v>
      </c>
      <c r="I278" s="130">
        <v>1</v>
      </c>
      <c r="J278" s="130">
        <v>1</v>
      </c>
      <c r="K278" s="130">
        <v>1</v>
      </c>
      <c r="L278" s="130">
        <v>1</v>
      </c>
      <c r="M278" s="130">
        <v>1</v>
      </c>
      <c r="N278" s="131">
        <f>SUM(H278:M278)</f>
        <v>6</v>
      </c>
      <c r="O278" s="130">
        <v>1</v>
      </c>
      <c r="P278" s="130">
        <v>1</v>
      </c>
      <c r="Q278" s="130">
        <v>1</v>
      </c>
      <c r="R278" s="131">
        <f>SUM(O278:Q278)</f>
        <v>3</v>
      </c>
      <c r="S278" s="130">
        <f>SUM(G278+N278+R278)</f>
        <v>11</v>
      </c>
      <c r="U278" s="163"/>
      <c r="V278" s="163"/>
      <c r="W278" s="163"/>
      <c r="X278" s="163"/>
      <c r="Y278" s="163"/>
      <c r="Z278" s="163"/>
      <c r="AA278" s="163"/>
    </row>
    <row r="279" spans="1:28" ht="19.5" hidden="1">
      <c r="A279" s="149"/>
      <c r="B279" s="150"/>
      <c r="C279" s="129"/>
      <c r="D279" s="129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U279" s="164"/>
      <c r="V279" s="167"/>
      <c r="W279" s="167"/>
      <c r="X279" s="167"/>
      <c r="Y279" s="167"/>
      <c r="Z279" s="164"/>
      <c r="AA279" s="163"/>
    </row>
    <row r="280" spans="1:28" ht="19.5" hidden="1">
      <c r="A280" s="151"/>
      <c r="B280" s="152"/>
      <c r="C280" s="129"/>
      <c r="D280" s="129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U280" s="164"/>
      <c r="V280" s="167"/>
      <c r="W280" s="167"/>
      <c r="X280" s="167"/>
      <c r="Y280" s="167"/>
      <c r="Z280" s="164"/>
      <c r="AA280" s="163"/>
    </row>
    <row r="281" spans="1:28" ht="19.5" hidden="1">
      <c r="A281" s="151"/>
      <c r="B281" s="152"/>
      <c r="C281" s="136"/>
      <c r="D281" s="129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U281" s="163"/>
      <c r="V281" s="163"/>
      <c r="W281" s="163"/>
      <c r="X281" s="163"/>
      <c r="Y281" s="163"/>
      <c r="Z281" s="163"/>
      <c r="AA281" s="163"/>
    </row>
    <row r="282" spans="1:28" ht="19.5" hidden="1">
      <c r="A282" s="153"/>
      <c r="B282" s="154"/>
      <c r="C282" s="155"/>
      <c r="D282" s="129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U282" s="163"/>
      <c r="V282" s="163"/>
      <c r="W282" s="163"/>
      <c r="X282" s="163"/>
      <c r="Y282" s="163"/>
      <c r="Z282" s="163"/>
      <c r="AA282" s="163"/>
      <c r="AB282" s="163"/>
    </row>
    <row r="283" spans="1:28" ht="19.5" hidden="1">
      <c r="A283" s="149"/>
      <c r="B283" s="150"/>
      <c r="C283" s="129"/>
      <c r="D283" s="129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U283" s="164"/>
      <c r="V283" s="164"/>
      <c r="W283" s="164"/>
      <c r="X283" s="164"/>
      <c r="Y283" s="164"/>
      <c r="Z283" s="164"/>
      <c r="AA283" s="163"/>
      <c r="AB283" s="163"/>
    </row>
    <row r="284" spans="1:28" ht="19.5" hidden="1">
      <c r="A284" s="151"/>
      <c r="B284" s="152"/>
      <c r="C284" s="129"/>
      <c r="D284" s="129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U284" s="164"/>
      <c r="V284" s="164"/>
      <c r="W284" s="164"/>
      <c r="X284" s="164"/>
      <c r="Y284" s="164"/>
      <c r="Z284" s="164"/>
      <c r="AA284" s="163"/>
      <c r="AB284" s="163"/>
    </row>
    <row r="285" spans="1:28" ht="19.5" hidden="1">
      <c r="A285" s="151"/>
      <c r="B285" s="152"/>
      <c r="C285" s="136"/>
      <c r="D285" s="129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U285" s="163"/>
      <c r="V285" s="163"/>
      <c r="W285" s="163"/>
      <c r="X285" s="163"/>
      <c r="Y285" s="163"/>
      <c r="Z285" s="163"/>
      <c r="AA285" s="163"/>
      <c r="AB285" s="163"/>
    </row>
    <row r="286" spans="1:28" ht="19.5" hidden="1">
      <c r="A286" s="153"/>
      <c r="B286" s="154"/>
      <c r="C286" s="155"/>
      <c r="D286" s="129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U286" s="163"/>
      <c r="V286" s="163"/>
      <c r="W286" s="163"/>
      <c r="X286" s="163"/>
      <c r="Y286" s="163"/>
      <c r="Z286" s="163"/>
      <c r="AA286" s="163"/>
      <c r="AB286" s="163"/>
    </row>
    <row r="287" spans="1:28" ht="19.5">
      <c r="A287" s="149">
        <v>9</v>
      </c>
      <c r="B287" s="150" t="s">
        <v>142</v>
      </c>
      <c r="C287" s="129" t="s">
        <v>182</v>
      </c>
      <c r="D287" s="129">
        <v>0</v>
      </c>
      <c r="E287" s="130">
        <v>16</v>
      </c>
      <c r="F287" s="130">
        <v>12</v>
      </c>
      <c r="G287" s="131">
        <f>SUM(E287:F287)</f>
        <v>28</v>
      </c>
      <c r="H287" s="130">
        <v>15</v>
      </c>
      <c r="I287" s="130">
        <v>18</v>
      </c>
      <c r="J287" s="130">
        <v>17</v>
      </c>
      <c r="K287" s="130">
        <v>16</v>
      </c>
      <c r="L287" s="130">
        <v>15</v>
      </c>
      <c r="M287" s="130">
        <v>19</v>
      </c>
      <c r="N287" s="131">
        <f>SUM(H287:M287)</f>
        <v>100</v>
      </c>
      <c r="O287" s="130">
        <v>4</v>
      </c>
      <c r="P287" s="130">
        <v>18</v>
      </c>
      <c r="Q287" s="130">
        <v>14</v>
      </c>
      <c r="R287" s="131">
        <f>SUM(O287:Q287)</f>
        <v>36</v>
      </c>
      <c r="S287" s="130">
        <f>G287+N287+R287</f>
        <v>164</v>
      </c>
      <c r="U287" s="164"/>
      <c r="V287" s="164"/>
      <c r="W287" s="164"/>
      <c r="X287" s="164"/>
      <c r="Y287" s="164"/>
      <c r="Z287" s="164"/>
      <c r="AA287" s="163"/>
    </row>
    <row r="288" spans="1:28" ht="19.5">
      <c r="A288" s="151"/>
      <c r="B288" s="152" t="s">
        <v>143</v>
      </c>
      <c r="C288" s="129" t="s">
        <v>183</v>
      </c>
      <c r="D288" s="129">
        <v>0</v>
      </c>
      <c r="E288" s="130">
        <v>12</v>
      </c>
      <c r="F288" s="130">
        <v>23</v>
      </c>
      <c r="G288" s="131">
        <f>SUM(E288:F288)</f>
        <v>35</v>
      </c>
      <c r="H288" s="130">
        <v>14</v>
      </c>
      <c r="I288" s="130">
        <v>8</v>
      </c>
      <c r="J288" s="130">
        <v>19</v>
      </c>
      <c r="K288" s="130">
        <v>13</v>
      </c>
      <c r="L288" s="130">
        <v>12</v>
      </c>
      <c r="M288" s="130">
        <v>21</v>
      </c>
      <c r="N288" s="131">
        <f>SUM(H288:M288)</f>
        <v>87</v>
      </c>
      <c r="O288" s="130">
        <v>4</v>
      </c>
      <c r="P288" s="130">
        <v>13</v>
      </c>
      <c r="Q288" s="130">
        <v>6</v>
      </c>
      <c r="R288" s="131">
        <f>SUM(O288:Q288)</f>
        <v>23</v>
      </c>
      <c r="S288" s="130">
        <f>G288+N288+R288</f>
        <v>145</v>
      </c>
      <c r="U288" s="164"/>
      <c r="V288" s="164"/>
      <c r="W288" s="164"/>
      <c r="X288" s="164"/>
      <c r="Y288" s="164"/>
      <c r="Z288" s="164"/>
      <c r="AA288" s="163"/>
    </row>
    <row r="289" spans="1:28" ht="19.5">
      <c r="A289" s="168"/>
      <c r="B289" s="169"/>
      <c r="C289" s="136" t="s">
        <v>3</v>
      </c>
      <c r="D289" s="129">
        <v>0</v>
      </c>
      <c r="E289" s="131">
        <f>SUM(E287:E288)</f>
        <v>28</v>
      </c>
      <c r="F289" s="131">
        <f t="shared" ref="F289:R289" si="8">SUM(F287:F288)</f>
        <v>35</v>
      </c>
      <c r="G289" s="131">
        <f t="shared" si="8"/>
        <v>63</v>
      </c>
      <c r="H289" s="131">
        <f t="shared" si="8"/>
        <v>29</v>
      </c>
      <c r="I289" s="131">
        <f t="shared" si="8"/>
        <v>26</v>
      </c>
      <c r="J289" s="131">
        <f t="shared" si="8"/>
        <v>36</v>
      </c>
      <c r="K289" s="131">
        <f t="shared" si="8"/>
        <v>29</v>
      </c>
      <c r="L289" s="131">
        <f t="shared" si="8"/>
        <v>27</v>
      </c>
      <c r="M289" s="131">
        <f t="shared" si="8"/>
        <v>40</v>
      </c>
      <c r="N289" s="131">
        <f t="shared" si="8"/>
        <v>187</v>
      </c>
      <c r="O289" s="131">
        <f t="shared" si="8"/>
        <v>8</v>
      </c>
      <c r="P289" s="131">
        <f t="shared" si="8"/>
        <v>31</v>
      </c>
      <c r="Q289" s="131">
        <f t="shared" si="8"/>
        <v>20</v>
      </c>
      <c r="R289" s="131">
        <f t="shared" si="8"/>
        <v>59</v>
      </c>
      <c r="S289" s="131">
        <f>G289+N289+R289</f>
        <v>309</v>
      </c>
      <c r="U289" s="163"/>
      <c r="V289" s="163"/>
      <c r="W289" s="163"/>
      <c r="X289" s="164"/>
      <c r="Y289" s="163"/>
      <c r="Z289" s="163"/>
      <c r="AA289" s="163"/>
    </row>
    <row r="290" spans="1:28" ht="19.5">
      <c r="A290" s="170"/>
      <c r="B290" s="171"/>
      <c r="C290" s="155" t="s">
        <v>4</v>
      </c>
      <c r="D290" s="129">
        <v>0</v>
      </c>
      <c r="E290" s="130">
        <v>1</v>
      </c>
      <c r="F290" s="130">
        <v>1</v>
      </c>
      <c r="G290" s="131">
        <f>SUM(E290:F290)</f>
        <v>2</v>
      </c>
      <c r="H290" s="130">
        <v>1</v>
      </c>
      <c r="I290" s="130">
        <v>1</v>
      </c>
      <c r="J290" s="130">
        <v>1</v>
      </c>
      <c r="K290" s="130">
        <v>1</v>
      </c>
      <c r="L290" s="130">
        <v>1</v>
      </c>
      <c r="M290" s="130">
        <v>1</v>
      </c>
      <c r="N290" s="131">
        <f>SUM(H290:M290)</f>
        <v>6</v>
      </c>
      <c r="O290" s="130">
        <v>1</v>
      </c>
      <c r="P290" s="130">
        <v>1</v>
      </c>
      <c r="Q290" s="130">
        <v>1</v>
      </c>
      <c r="R290" s="131">
        <f>SUM(O290:Q290)</f>
        <v>3</v>
      </c>
      <c r="S290" s="130">
        <f>SUM(G290+N290+R290)</f>
        <v>11</v>
      </c>
    </row>
    <row r="291" spans="1:28" ht="19.5" hidden="1">
      <c r="A291" s="149"/>
      <c r="B291" s="150"/>
      <c r="C291" s="129"/>
      <c r="D291" s="129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U291" s="164"/>
      <c r="V291" s="164"/>
      <c r="W291" s="164"/>
      <c r="X291" s="164"/>
      <c r="Y291" s="164"/>
      <c r="Z291" s="164"/>
      <c r="AA291" s="164"/>
    </row>
    <row r="292" spans="1:28" ht="19.5" hidden="1">
      <c r="A292" s="151"/>
      <c r="B292" s="152"/>
      <c r="C292" s="129"/>
      <c r="D292" s="129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U292" s="164"/>
      <c r="V292" s="164"/>
      <c r="W292" s="164"/>
      <c r="X292" s="164"/>
      <c r="Y292" s="164"/>
      <c r="Z292" s="164"/>
      <c r="AA292" s="164"/>
    </row>
    <row r="293" spans="1:28" ht="19.5" hidden="1">
      <c r="A293" s="151"/>
      <c r="B293" s="152"/>
      <c r="C293" s="136"/>
      <c r="D293" s="129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U293" s="163"/>
      <c r="V293" s="163"/>
      <c r="W293" s="163"/>
      <c r="X293" s="163"/>
      <c r="Y293" s="163"/>
      <c r="Z293" s="163"/>
      <c r="AA293" s="163"/>
      <c r="AB293" s="163"/>
    </row>
    <row r="294" spans="1:28" ht="19.5" hidden="1">
      <c r="A294" s="153"/>
      <c r="B294" s="154"/>
      <c r="C294" s="155"/>
      <c r="D294" s="129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U294" s="163"/>
      <c r="V294" s="163"/>
      <c r="W294" s="163"/>
      <c r="X294" s="163"/>
      <c r="Y294" s="163"/>
      <c r="Z294" s="163"/>
      <c r="AA294" s="163"/>
    </row>
    <row r="295" spans="1:28" ht="19.5">
      <c r="A295" s="149">
        <v>10</v>
      </c>
      <c r="B295" s="150" t="s">
        <v>146</v>
      </c>
      <c r="C295" s="129" t="s">
        <v>182</v>
      </c>
      <c r="D295" s="129">
        <v>0</v>
      </c>
      <c r="E295" s="130">
        <v>1</v>
      </c>
      <c r="F295" s="130">
        <v>4</v>
      </c>
      <c r="G295" s="130">
        <f>SUM(E295:F295)</f>
        <v>5</v>
      </c>
      <c r="H295" s="130">
        <v>17</v>
      </c>
      <c r="I295" s="130">
        <v>26</v>
      </c>
      <c r="J295" s="130">
        <v>15</v>
      </c>
      <c r="K295" s="130">
        <v>15</v>
      </c>
      <c r="L295" s="130">
        <v>13</v>
      </c>
      <c r="M295" s="130">
        <v>18</v>
      </c>
      <c r="N295" s="130">
        <f>SUM(H295:M295)</f>
        <v>104</v>
      </c>
      <c r="O295" s="130">
        <v>13</v>
      </c>
      <c r="P295" s="130">
        <v>8</v>
      </c>
      <c r="Q295" s="130">
        <v>6</v>
      </c>
      <c r="R295" s="130">
        <f>SUM(O295:Q295)</f>
        <v>27</v>
      </c>
      <c r="S295" s="130">
        <f>G295+N295+R295</f>
        <v>136</v>
      </c>
      <c r="U295" s="164"/>
      <c r="V295" s="164"/>
      <c r="W295" s="164"/>
      <c r="X295" s="164"/>
      <c r="Y295" s="164"/>
      <c r="Z295" s="164"/>
      <c r="AA295" s="163"/>
    </row>
    <row r="296" spans="1:28" ht="19.5">
      <c r="A296" s="151"/>
      <c r="B296" s="152" t="s">
        <v>147</v>
      </c>
      <c r="C296" s="129" t="s">
        <v>183</v>
      </c>
      <c r="D296" s="129">
        <v>0</v>
      </c>
      <c r="E296" s="130">
        <v>2</v>
      </c>
      <c r="F296" s="130">
        <v>5</v>
      </c>
      <c r="G296" s="130">
        <f>SUM(E296:F296)</f>
        <v>7</v>
      </c>
      <c r="H296" s="130">
        <v>12</v>
      </c>
      <c r="I296" s="130">
        <v>13</v>
      </c>
      <c r="J296" s="130">
        <v>20</v>
      </c>
      <c r="K296" s="130">
        <v>16</v>
      </c>
      <c r="L296" s="130">
        <v>16</v>
      </c>
      <c r="M296" s="130">
        <v>21</v>
      </c>
      <c r="N296" s="130">
        <f>SUM(H296:M296)</f>
        <v>98</v>
      </c>
      <c r="O296" s="130">
        <v>15</v>
      </c>
      <c r="P296" s="130">
        <v>9</v>
      </c>
      <c r="Q296" s="130">
        <v>5</v>
      </c>
      <c r="R296" s="130">
        <f>SUM(O296:Q296)</f>
        <v>29</v>
      </c>
      <c r="S296" s="130">
        <f>G296+N296+R296</f>
        <v>134</v>
      </c>
      <c r="U296" s="164"/>
      <c r="V296" s="164"/>
      <c r="W296" s="164"/>
      <c r="X296" s="164"/>
      <c r="Y296" s="164"/>
      <c r="Z296" s="164"/>
      <c r="AA296" s="163"/>
    </row>
    <row r="297" spans="1:28" ht="19.5">
      <c r="A297" s="151"/>
      <c r="B297" s="152"/>
      <c r="C297" s="136" t="s">
        <v>3</v>
      </c>
      <c r="D297" s="129">
        <v>0</v>
      </c>
      <c r="E297" s="131">
        <f>SUM(E295:E296)</f>
        <v>3</v>
      </c>
      <c r="F297" s="131">
        <f t="shared" ref="F297:R297" si="9">SUM(F295:F296)</f>
        <v>9</v>
      </c>
      <c r="G297" s="131">
        <f t="shared" si="9"/>
        <v>12</v>
      </c>
      <c r="H297" s="131">
        <f t="shared" si="9"/>
        <v>29</v>
      </c>
      <c r="I297" s="131">
        <f t="shared" si="9"/>
        <v>39</v>
      </c>
      <c r="J297" s="131">
        <f t="shared" si="9"/>
        <v>35</v>
      </c>
      <c r="K297" s="131">
        <f t="shared" si="9"/>
        <v>31</v>
      </c>
      <c r="L297" s="131">
        <f t="shared" si="9"/>
        <v>29</v>
      </c>
      <c r="M297" s="131">
        <f t="shared" si="9"/>
        <v>39</v>
      </c>
      <c r="N297" s="131">
        <f t="shared" si="9"/>
        <v>202</v>
      </c>
      <c r="O297" s="131">
        <f t="shared" si="9"/>
        <v>28</v>
      </c>
      <c r="P297" s="131">
        <f t="shared" si="9"/>
        <v>17</v>
      </c>
      <c r="Q297" s="131">
        <f t="shared" si="9"/>
        <v>11</v>
      </c>
      <c r="R297" s="131">
        <f t="shared" si="9"/>
        <v>56</v>
      </c>
      <c r="S297" s="131">
        <f>G297+N297+R297</f>
        <v>270</v>
      </c>
      <c r="U297" s="163"/>
      <c r="V297" s="163"/>
      <c r="W297" s="163"/>
      <c r="X297" s="163"/>
      <c r="Y297" s="163"/>
      <c r="Z297" s="163"/>
      <c r="AA297" s="163"/>
    </row>
    <row r="298" spans="1:28" ht="19.5">
      <c r="A298" s="153"/>
      <c r="B298" s="154"/>
      <c r="C298" s="155" t="s">
        <v>4</v>
      </c>
      <c r="D298" s="129">
        <v>0</v>
      </c>
      <c r="E298" s="130">
        <v>1</v>
      </c>
      <c r="F298" s="130">
        <v>1</v>
      </c>
      <c r="G298" s="130">
        <f>SUM(E298:F298)</f>
        <v>2</v>
      </c>
      <c r="H298" s="130">
        <v>1</v>
      </c>
      <c r="I298" s="130">
        <v>1</v>
      </c>
      <c r="J298" s="130">
        <v>1</v>
      </c>
      <c r="K298" s="130">
        <v>1</v>
      </c>
      <c r="L298" s="130">
        <v>1</v>
      </c>
      <c r="M298" s="130">
        <v>1</v>
      </c>
      <c r="N298" s="130">
        <f>SUM(H298:M298)</f>
        <v>6</v>
      </c>
      <c r="O298" s="130">
        <v>1</v>
      </c>
      <c r="P298" s="130">
        <v>1</v>
      </c>
      <c r="Q298" s="130">
        <v>1</v>
      </c>
      <c r="R298" s="130">
        <f>SUM(O298:Q298)</f>
        <v>3</v>
      </c>
      <c r="S298" s="130">
        <f>SUM(G298+N298+R298)</f>
        <v>11</v>
      </c>
    </row>
    <row r="299" spans="1:28" ht="19.5" hidden="1">
      <c r="A299" s="149"/>
      <c r="B299" s="150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</row>
    <row r="300" spans="1:28" ht="19.5" hidden="1">
      <c r="A300" s="151"/>
      <c r="B300" s="152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</row>
    <row r="301" spans="1:28" ht="19.5" hidden="1">
      <c r="A301" s="151"/>
      <c r="B301" s="152"/>
      <c r="C301" s="136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</row>
    <row r="302" spans="1:28" ht="19.5" hidden="1">
      <c r="A302" s="153"/>
      <c r="B302" s="154"/>
      <c r="C302" s="155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U302" s="163"/>
      <c r="V302" s="163"/>
      <c r="W302" s="163"/>
      <c r="X302" s="163"/>
      <c r="Y302" s="163"/>
      <c r="Z302" s="163"/>
      <c r="AA302" s="163"/>
      <c r="AB302" s="163"/>
    </row>
    <row r="303" spans="1:28" ht="19.5" hidden="1">
      <c r="A303" s="149"/>
      <c r="B303" s="150"/>
      <c r="C303" s="129"/>
      <c r="D303" s="129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U303" s="164"/>
      <c r="V303" s="164"/>
      <c r="W303" s="164"/>
      <c r="X303" s="164"/>
      <c r="Y303" s="164"/>
      <c r="Z303" s="164"/>
      <c r="AA303" s="163"/>
      <c r="AB303" s="163"/>
    </row>
    <row r="304" spans="1:28" ht="19.5" hidden="1">
      <c r="A304" s="151"/>
      <c r="B304" s="152"/>
      <c r="C304" s="129"/>
      <c r="D304" s="129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U304" s="164"/>
      <c r="V304" s="164"/>
      <c r="W304" s="164"/>
      <c r="X304" s="164"/>
      <c r="Y304" s="164"/>
      <c r="Z304" s="164"/>
      <c r="AA304" s="163"/>
      <c r="AB304" s="163"/>
    </row>
    <row r="305" spans="1:28" ht="19.5" hidden="1">
      <c r="A305" s="151"/>
      <c r="B305" s="152"/>
      <c r="C305" s="136"/>
      <c r="D305" s="129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U305" s="163"/>
      <c r="V305" s="163"/>
      <c r="W305" s="163"/>
      <c r="X305" s="163"/>
      <c r="Y305" s="163"/>
      <c r="Z305" s="163"/>
      <c r="AA305" s="163"/>
      <c r="AB305" s="163"/>
    </row>
    <row r="306" spans="1:28" ht="19.5" hidden="1">
      <c r="A306" s="153"/>
      <c r="B306" s="154"/>
      <c r="C306" s="155"/>
      <c r="D306" s="129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U306" s="163"/>
      <c r="V306" s="163"/>
      <c r="W306" s="163"/>
      <c r="X306" s="163"/>
      <c r="Y306" s="163"/>
      <c r="Z306" s="163"/>
      <c r="AA306" s="163"/>
    </row>
    <row r="307" spans="1:28" ht="19.5">
      <c r="A307" s="149">
        <v>11</v>
      </c>
      <c r="B307" s="150" t="s">
        <v>152</v>
      </c>
      <c r="C307" s="129" t="s">
        <v>182</v>
      </c>
      <c r="D307" s="129">
        <v>0</v>
      </c>
      <c r="E307" s="130">
        <v>19</v>
      </c>
      <c r="F307" s="130">
        <v>14</v>
      </c>
      <c r="G307" s="131">
        <f>SUM(E307:F307)</f>
        <v>33</v>
      </c>
      <c r="H307" s="130">
        <v>17</v>
      </c>
      <c r="I307" s="130">
        <v>15</v>
      </c>
      <c r="J307" s="130">
        <v>9</v>
      </c>
      <c r="K307" s="130">
        <v>15</v>
      </c>
      <c r="L307" s="130">
        <v>8</v>
      </c>
      <c r="M307" s="130">
        <v>14</v>
      </c>
      <c r="N307" s="131">
        <f>SUM(H307:M307)</f>
        <v>78</v>
      </c>
      <c r="O307" s="130">
        <v>7</v>
      </c>
      <c r="P307" s="130">
        <v>10</v>
      </c>
      <c r="Q307" s="130">
        <v>10</v>
      </c>
      <c r="R307" s="131">
        <f>SUM(O307:Q307)</f>
        <v>27</v>
      </c>
      <c r="S307" s="130">
        <f t="shared" ref="S307:S313" si="10">G307+N307+R307</f>
        <v>138</v>
      </c>
      <c r="U307" s="164"/>
      <c r="V307" s="164"/>
      <c r="W307" s="164"/>
      <c r="X307" s="164"/>
      <c r="Y307" s="164"/>
      <c r="Z307" s="164"/>
      <c r="AA307" s="163"/>
    </row>
    <row r="308" spans="1:28" ht="19.5">
      <c r="A308" s="151"/>
      <c r="B308" s="152" t="s">
        <v>201</v>
      </c>
      <c r="C308" s="129" t="s">
        <v>183</v>
      </c>
      <c r="D308" s="129">
        <v>0</v>
      </c>
      <c r="E308" s="130">
        <v>14</v>
      </c>
      <c r="F308" s="130">
        <v>17</v>
      </c>
      <c r="G308" s="131">
        <f>SUM(E308:F308)</f>
        <v>31</v>
      </c>
      <c r="H308" s="130">
        <v>11</v>
      </c>
      <c r="I308" s="130">
        <v>6</v>
      </c>
      <c r="J308" s="130">
        <v>9</v>
      </c>
      <c r="K308" s="130">
        <v>8</v>
      </c>
      <c r="L308" s="130">
        <v>13</v>
      </c>
      <c r="M308" s="130">
        <v>6</v>
      </c>
      <c r="N308" s="131">
        <f>SUM(H308:M308)</f>
        <v>53</v>
      </c>
      <c r="O308" s="130">
        <v>7</v>
      </c>
      <c r="P308" s="130">
        <v>17</v>
      </c>
      <c r="Q308" s="130">
        <v>9</v>
      </c>
      <c r="R308" s="131">
        <f>SUM(O308:Q308)</f>
        <v>33</v>
      </c>
      <c r="S308" s="130">
        <f t="shared" si="10"/>
        <v>117</v>
      </c>
      <c r="U308" s="164"/>
      <c r="V308" s="164"/>
      <c r="W308" s="164"/>
      <c r="X308" s="164"/>
      <c r="Y308" s="164"/>
      <c r="Z308" s="164"/>
      <c r="AA308" s="163"/>
    </row>
    <row r="309" spans="1:28" ht="19.5">
      <c r="A309" s="151"/>
      <c r="B309" s="152" t="s">
        <v>202</v>
      </c>
      <c r="C309" s="136" t="s">
        <v>3</v>
      </c>
      <c r="D309" s="129">
        <v>0</v>
      </c>
      <c r="E309" s="131">
        <f>SUM(E307:E308)</f>
        <v>33</v>
      </c>
      <c r="F309" s="131">
        <f t="shared" ref="F309:R309" si="11">SUM(F307:F308)</f>
        <v>31</v>
      </c>
      <c r="G309" s="131">
        <f t="shared" si="11"/>
        <v>64</v>
      </c>
      <c r="H309" s="131">
        <f t="shared" si="11"/>
        <v>28</v>
      </c>
      <c r="I309" s="131">
        <f t="shared" si="11"/>
        <v>21</v>
      </c>
      <c r="J309" s="131">
        <f t="shared" si="11"/>
        <v>18</v>
      </c>
      <c r="K309" s="131">
        <f t="shared" si="11"/>
        <v>23</v>
      </c>
      <c r="L309" s="131">
        <f t="shared" si="11"/>
        <v>21</v>
      </c>
      <c r="M309" s="131">
        <f t="shared" si="11"/>
        <v>20</v>
      </c>
      <c r="N309" s="131">
        <f t="shared" si="11"/>
        <v>131</v>
      </c>
      <c r="O309" s="131">
        <f t="shared" si="11"/>
        <v>14</v>
      </c>
      <c r="P309" s="131">
        <f t="shared" si="11"/>
        <v>27</v>
      </c>
      <c r="Q309" s="131">
        <f t="shared" si="11"/>
        <v>19</v>
      </c>
      <c r="R309" s="131">
        <f t="shared" si="11"/>
        <v>60</v>
      </c>
      <c r="S309" s="131">
        <f t="shared" si="10"/>
        <v>255</v>
      </c>
      <c r="U309" s="163"/>
      <c r="V309" s="163"/>
      <c r="W309" s="163"/>
      <c r="X309" s="163"/>
      <c r="Y309" s="163"/>
      <c r="Z309" s="163"/>
      <c r="AA309" s="163"/>
    </row>
    <row r="310" spans="1:28" ht="19.5">
      <c r="A310" s="153"/>
      <c r="B310" s="154"/>
      <c r="C310" s="155" t="s">
        <v>4</v>
      </c>
      <c r="D310" s="129">
        <v>0</v>
      </c>
      <c r="E310" s="130">
        <v>1</v>
      </c>
      <c r="F310" s="130">
        <v>1</v>
      </c>
      <c r="G310" s="131">
        <f>SUM(E310:F310)</f>
        <v>2</v>
      </c>
      <c r="H310" s="130">
        <v>1</v>
      </c>
      <c r="I310" s="130">
        <v>1</v>
      </c>
      <c r="J310" s="130">
        <v>1</v>
      </c>
      <c r="K310" s="130">
        <v>1</v>
      </c>
      <c r="L310" s="130">
        <v>1</v>
      </c>
      <c r="M310" s="130">
        <v>1</v>
      </c>
      <c r="N310" s="131">
        <f>SUM(H310:M310)</f>
        <v>6</v>
      </c>
      <c r="O310" s="130">
        <v>1</v>
      </c>
      <c r="P310" s="130">
        <v>1</v>
      </c>
      <c r="Q310" s="130">
        <v>1</v>
      </c>
      <c r="R310" s="131">
        <f t="shared" ref="R310:R316" si="12">SUM(O310:Q310)</f>
        <v>3</v>
      </c>
      <c r="S310" s="130">
        <f t="shared" si="10"/>
        <v>11</v>
      </c>
      <c r="U310" s="163"/>
      <c r="V310" s="163"/>
      <c r="W310" s="163"/>
      <c r="X310" s="163"/>
      <c r="Y310" s="163"/>
      <c r="Z310" s="163"/>
    </row>
    <row r="311" spans="1:28" ht="19.5">
      <c r="A311" s="149">
        <v>12</v>
      </c>
      <c r="B311" s="150" t="s">
        <v>153</v>
      </c>
      <c r="C311" s="129" t="s">
        <v>182</v>
      </c>
      <c r="D311" s="129">
        <v>0</v>
      </c>
      <c r="E311" s="130">
        <v>17</v>
      </c>
      <c r="F311" s="130">
        <v>10</v>
      </c>
      <c r="G311" s="130">
        <f>SUM(E311:F311)</f>
        <v>27</v>
      </c>
      <c r="H311" s="130">
        <v>11</v>
      </c>
      <c r="I311" s="130">
        <v>11</v>
      </c>
      <c r="J311" s="130">
        <v>8</v>
      </c>
      <c r="K311" s="130">
        <v>11</v>
      </c>
      <c r="L311" s="130">
        <v>8</v>
      </c>
      <c r="M311" s="130">
        <v>10</v>
      </c>
      <c r="N311" s="130">
        <f>SUM(H311:M311)</f>
        <v>59</v>
      </c>
      <c r="O311" s="130">
        <v>13</v>
      </c>
      <c r="P311" s="130">
        <v>6</v>
      </c>
      <c r="Q311" s="130">
        <v>13</v>
      </c>
      <c r="R311" s="131">
        <f t="shared" si="12"/>
        <v>32</v>
      </c>
      <c r="S311" s="130">
        <f t="shared" si="10"/>
        <v>118</v>
      </c>
      <c r="U311" s="164"/>
      <c r="V311" s="164"/>
      <c r="W311" s="164"/>
      <c r="X311" s="164"/>
      <c r="Y311" s="164"/>
      <c r="Z311" s="164"/>
    </row>
    <row r="312" spans="1:28" ht="19.5">
      <c r="A312" s="151"/>
      <c r="B312" s="152" t="s">
        <v>154</v>
      </c>
      <c r="C312" s="129" t="s">
        <v>183</v>
      </c>
      <c r="D312" s="129">
        <v>0</v>
      </c>
      <c r="E312" s="130">
        <v>15</v>
      </c>
      <c r="F312" s="130">
        <v>6</v>
      </c>
      <c r="G312" s="130">
        <f>SUM(E312:F312)</f>
        <v>21</v>
      </c>
      <c r="H312" s="130">
        <v>9</v>
      </c>
      <c r="I312" s="130">
        <v>9</v>
      </c>
      <c r="J312" s="130">
        <v>15</v>
      </c>
      <c r="K312" s="130">
        <v>15</v>
      </c>
      <c r="L312" s="130">
        <v>10</v>
      </c>
      <c r="M312" s="130">
        <v>19</v>
      </c>
      <c r="N312" s="130">
        <f>SUM(H312:M312)</f>
        <v>77</v>
      </c>
      <c r="O312" s="130">
        <v>5</v>
      </c>
      <c r="P312" s="130">
        <v>7</v>
      </c>
      <c r="Q312" s="130">
        <v>8</v>
      </c>
      <c r="R312" s="131">
        <f t="shared" si="12"/>
        <v>20</v>
      </c>
      <c r="S312" s="130">
        <f t="shared" si="10"/>
        <v>118</v>
      </c>
      <c r="U312" s="164"/>
      <c r="V312" s="164"/>
      <c r="W312" s="164"/>
      <c r="X312" s="164"/>
      <c r="Y312" s="164"/>
      <c r="Z312" s="164"/>
    </row>
    <row r="313" spans="1:28" ht="19.5">
      <c r="A313" s="151"/>
      <c r="B313" s="152"/>
      <c r="C313" s="136" t="s">
        <v>3</v>
      </c>
      <c r="D313" s="129">
        <v>0</v>
      </c>
      <c r="E313" s="131">
        <f>SUM(E311:E312)</f>
        <v>32</v>
      </c>
      <c r="F313" s="131">
        <f t="shared" ref="F313:Q313" si="13">SUM(F311:F312)</f>
        <v>16</v>
      </c>
      <c r="G313" s="131">
        <f t="shared" si="13"/>
        <v>48</v>
      </c>
      <c r="H313" s="131">
        <f t="shared" si="13"/>
        <v>20</v>
      </c>
      <c r="I313" s="131">
        <f t="shared" si="13"/>
        <v>20</v>
      </c>
      <c r="J313" s="131">
        <f t="shared" si="13"/>
        <v>23</v>
      </c>
      <c r="K313" s="131">
        <f t="shared" si="13"/>
        <v>26</v>
      </c>
      <c r="L313" s="131">
        <f t="shared" si="13"/>
        <v>18</v>
      </c>
      <c r="M313" s="131">
        <f t="shared" si="13"/>
        <v>29</v>
      </c>
      <c r="N313" s="131">
        <f t="shared" si="13"/>
        <v>136</v>
      </c>
      <c r="O313" s="131">
        <f t="shared" si="13"/>
        <v>18</v>
      </c>
      <c r="P313" s="131">
        <f t="shared" si="13"/>
        <v>13</v>
      </c>
      <c r="Q313" s="131">
        <f t="shared" si="13"/>
        <v>21</v>
      </c>
      <c r="R313" s="131">
        <f t="shared" si="12"/>
        <v>52</v>
      </c>
      <c r="S313" s="131">
        <f t="shared" si="10"/>
        <v>236</v>
      </c>
      <c r="U313" s="163"/>
      <c r="V313" s="163"/>
      <c r="W313" s="163"/>
      <c r="X313" s="163"/>
      <c r="Y313" s="163"/>
      <c r="Z313" s="163"/>
    </row>
    <row r="314" spans="1:28" ht="19.5">
      <c r="A314" s="153"/>
      <c r="B314" s="154"/>
      <c r="C314" s="155" t="s">
        <v>4</v>
      </c>
      <c r="D314" s="129">
        <v>0</v>
      </c>
      <c r="E314" s="130">
        <v>1</v>
      </c>
      <c r="F314" s="130">
        <v>1</v>
      </c>
      <c r="G314" s="130">
        <f>SUM(E314:F314)</f>
        <v>2</v>
      </c>
      <c r="H314" s="130">
        <v>1</v>
      </c>
      <c r="I314" s="130">
        <v>1</v>
      </c>
      <c r="J314" s="130">
        <v>1</v>
      </c>
      <c r="K314" s="130">
        <v>1</v>
      </c>
      <c r="L314" s="130">
        <v>1</v>
      </c>
      <c r="M314" s="130">
        <v>1</v>
      </c>
      <c r="N314" s="130">
        <f>SUM(H314:M314)</f>
        <v>6</v>
      </c>
      <c r="O314" s="130">
        <v>1</v>
      </c>
      <c r="P314" s="130">
        <v>1</v>
      </c>
      <c r="Q314" s="130">
        <v>1</v>
      </c>
      <c r="R314" s="130">
        <f t="shared" si="12"/>
        <v>3</v>
      </c>
      <c r="S314" s="130">
        <f>SUM(G314+N314+R314)</f>
        <v>11</v>
      </c>
      <c r="U314" s="163"/>
      <c r="V314" s="163"/>
      <c r="W314" s="163"/>
      <c r="X314" s="163"/>
      <c r="Y314" s="163"/>
      <c r="Z314" s="163"/>
      <c r="AA314" s="163"/>
      <c r="AB314" s="163"/>
    </row>
    <row r="315" spans="1:28" ht="19.5">
      <c r="A315" s="149">
        <v>13</v>
      </c>
      <c r="B315" s="150" t="s">
        <v>155</v>
      </c>
      <c r="C315" s="129" t="s">
        <v>182</v>
      </c>
      <c r="D315" s="129">
        <v>0</v>
      </c>
      <c r="E315" s="130">
        <v>31</v>
      </c>
      <c r="F315" s="130">
        <v>22</v>
      </c>
      <c r="G315" s="130">
        <f>SUM(E315:F315)</f>
        <v>53</v>
      </c>
      <c r="H315" s="130">
        <v>13</v>
      </c>
      <c r="I315" s="130">
        <v>20</v>
      </c>
      <c r="J315" s="130">
        <v>18</v>
      </c>
      <c r="K315" s="130">
        <v>17</v>
      </c>
      <c r="L315" s="130">
        <v>17</v>
      </c>
      <c r="M315" s="130">
        <v>19</v>
      </c>
      <c r="N315" s="130">
        <f>SUM(H315:M315)</f>
        <v>104</v>
      </c>
      <c r="O315" s="130">
        <v>6</v>
      </c>
      <c r="P315" s="130">
        <v>17</v>
      </c>
      <c r="Q315" s="130">
        <v>5</v>
      </c>
      <c r="R315" s="130">
        <f t="shared" si="12"/>
        <v>28</v>
      </c>
      <c r="S315" s="130">
        <f>G315+N315+R315</f>
        <v>185</v>
      </c>
      <c r="U315" s="164"/>
      <c r="V315" s="164"/>
      <c r="W315" s="164"/>
      <c r="X315" s="164"/>
      <c r="Y315" s="164"/>
      <c r="Z315" s="164"/>
      <c r="AA315" s="163"/>
      <c r="AB315" s="163"/>
    </row>
    <row r="316" spans="1:28" ht="19.5">
      <c r="A316" s="151"/>
      <c r="B316" s="152" t="s">
        <v>156</v>
      </c>
      <c r="C316" s="129" t="s">
        <v>183</v>
      </c>
      <c r="D316" s="129">
        <v>0</v>
      </c>
      <c r="E316" s="130">
        <v>33</v>
      </c>
      <c r="F316" s="130">
        <v>15</v>
      </c>
      <c r="G316" s="130">
        <f>SUM(E316:F316)</f>
        <v>48</v>
      </c>
      <c r="H316" s="130">
        <v>20</v>
      </c>
      <c r="I316" s="130">
        <v>19</v>
      </c>
      <c r="J316" s="130">
        <v>21</v>
      </c>
      <c r="K316" s="130">
        <v>16</v>
      </c>
      <c r="L316" s="130">
        <v>11</v>
      </c>
      <c r="M316" s="130">
        <v>14</v>
      </c>
      <c r="N316" s="130">
        <f>SUM(H316:M316)</f>
        <v>101</v>
      </c>
      <c r="O316" s="130">
        <v>17</v>
      </c>
      <c r="P316" s="130">
        <v>4</v>
      </c>
      <c r="Q316" s="130">
        <v>6</v>
      </c>
      <c r="R316" s="130">
        <f t="shared" si="12"/>
        <v>27</v>
      </c>
      <c r="S316" s="130">
        <f>G316+N316+R316</f>
        <v>176</v>
      </c>
      <c r="U316" s="164"/>
      <c r="V316" s="164"/>
      <c r="W316" s="164"/>
      <c r="X316" s="164"/>
      <c r="Y316" s="164"/>
      <c r="Z316" s="164"/>
      <c r="AA316" s="163"/>
      <c r="AB316" s="163"/>
    </row>
    <row r="317" spans="1:28" ht="19.5">
      <c r="A317" s="151"/>
      <c r="B317" s="152"/>
      <c r="C317" s="136" t="s">
        <v>3</v>
      </c>
      <c r="D317" s="129">
        <v>0</v>
      </c>
      <c r="E317" s="131">
        <f>SUM(E315:E316)</f>
        <v>64</v>
      </c>
      <c r="F317" s="131">
        <f t="shared" ref="F317:R317" si="14">SUM(F315:F316)</f>
        <v>37</v>
      </c>
      <c r="G317" s="131">
        <f t="shared" si="14"/>
        <v>101</v>
      </c>
      <c r="H317" s="131">
        <f t="shared" si="14"/>
        <v>33</v>
      </c>
      <c r="I317" s="131">
        <f t="shared" si="14"/>
        <v>39</v>
      </c>
      <c r="J317" s="131">
        <f t="shared" si="14"/>
        <v>39</v>
      </c>
      <c r="K317" s="131">
        <f t="shared" si="14"/>
        <v>33</v>
      </c>
      <c r="L317" s="131">
        <f t="shared" si="14"/>
        <v>28</v>
      </c>
      <c r="M317" s="131">
        <f t="shared" si="14"/>
        <v>33</v>
      </c>
      <c r="N317" s="131">
        <f t="shared" si="14"/>
        <v>205</v>
      </c>
      <c r="O317" s="131">
        <f t="shared" si="14"/>
        <v>23</v>
      </c>
      <c r="P317" s="131">
        <f t="shared" si="14"/>
        <v>21</v>
      </c>
      <c r="Q317" s="131">
        <f t="shared" si="14"/>
        <v>11</v>
      </c>
      <c r="R317" s="131">
        <f t="shared" si="14"/>
        <v>55</v>
      </c>
      <c r="S317" s="131">
        <f>G317+N317+R317</f>
        <v>361</v>
      </c>
      <c r="U317" s="163"/>
      <c r="V317" s="163"/>
      <c r="W317" s="163"/>
      <c r="X317" s="163"/>
      <c r="Y317" s="163"/>
      <c r="Z317" s="163"/>
      <c r="AA317" s="163"/>
      <c r="AB317" s="163"/>
    </row>
    <row r="318" spans="1:28" ht="19.5">
      <c r="A318" s="153"/>
      <c r="B318" s="154"/>
      <c r="C318" s="155" t="s">
        <v>4</v>
      </c>
      <c r="D318" s="129">
        <v>0</v>
      </c>
      <c r="E318" s="130">
        <v>2</v>
      </c>
      <c r="F318" s="130">
        <v>2</v>
      </c>
      <c r="G318" s="130">
        <f>SUM(E318:F318)</f>
        <v>4</v>
      </c>
      <c r="H318" s="130">
        <v>2</v>
      </c>
      <c r="I318" s="130">
        <v>2</v>
      </c>
      <c r="J318" s="130">
        <v>1</v>
      </c>
      <c r="K318" s="130">
        <v>1</v>
      </c>
      <c r="L318" s="130">
        <v>1</v>
      </c>
      <c r="M318" s="130">
        <v>1</v>
      </c>
      <c r="N318" s="130">
        <f>SUM(H318:M318)</f>
        <v>8</v>
      </c>
      <c r="O318" s="130">
        <v>1</v>
      </c>
      <c r="P318" s="130">
        <v>1</v>
      </c>
      <c r="Q318" s="130">
        <v>1</v>
      </c>
      <c r="R318" s="130">
        <f>SUM(O318:Q318)</f>
        <v>3</v>
      </c>
      <c r="S318" s="130">
        <f>SUM(G318+N318+R318)</f>
        <v>15</v>
      </c>
      <c r="U318" s="163"/>
      <c r="V318" s="163"/>
      <c r="W318" s="163"/>
      <c r="X318" s="163"/>
      <c r="Y318" s="163"/>
      <c r="Z318" s="163"/>
      <c r="AA318" s="163"/>
    </row>
    <row r="319" spans="1:28" ht="19.5" hidden="1">
      <c r="A319" s="149"/>
      <c r="B319" s="150"/>
      <c r="C319" s="129"/>
      <c r="D319" s="129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U319" s="164"/>
      <c r="V319" s="164"/>
      <c r="W319" s="164"/>
      <c r="X319" s="164"/>
      <c r="Y319" s="164"/>
      <c r="Z319" s="164"/>
      <c r="AA319" s="163"/>
    </row>
    <row r="320" spans="1:28" ht="19.5" hidden="1">
      <c r="A320" s="151"/>
      <c r="B320" s="152"/>
      <c r="C320" s="129"/>
      <c r="D320" s="129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U320" s="164"/>
      <c r="V320" s="164"/>
      <c r="W320" s="164"/>
      <c r="X320" s="164"/>
      <c r="Y320" s="164"/>
      <c r="Z320" s="164"/>
      <c r="AA320" s="163"/>
    </row>
    <row r="321" spans="1:27" ht="19.5" hidden="1">
      <c r="A321" s="151"/>
      <c r="B321" s="152"/>
      <c r="C321" s="136"/>
      <c r="D321" s="129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U321" s="163"/>
      <c r="V321" s="163"/>
      <c r="W321" s="163"/>
      <c r="X321" s="163"/>
      <c r="Y321" s="163"/>
      <c r="Z321" s="163"/>
      <c r="AA321" s="163"/>
    </row>
    <row r="322" spans="1:27" ht="19.5" hidden="1">
      <c r="A322" s="153"/>
      <c r="B322" s="154"/>
      <c r="C322" s="155"/>
      <c r="D322" s="129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U322" s="163"/>
      <c r="V322" s="163"/>
      <c r="W322" s="163"/>
      <c r="X322" s="163"/>
      <c r="Y322" s="163"/>
      <c r="Z322" s="163"/>
      <c r="AA322" s="163"/>
    </row>
    <row r="323" spans="1:27" ht="19.5" hidden="1">
      <c r="A323" s="149"/>
      <c r="B323" s="150"/>
      <c r="C323" s="129"/>
      <c r="D323" s="129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U323" s="164"/>
      <c r="V323" s="164"/>
      <c r="W323" s="164"/>
      <c r="X323" s="164"/>
      <c r="Y323" s="164"/>
      <c r="Z323" s="164"/>
    </row>
    <row r="324" spans="1:27" ht="19.5" hidden="1">
      <c r="A324" s="151"/>
      <c r="B324" s="152"/>
      <c r="C324" s="129"/>
      <c r="D324" s="129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U324" s="164"/>
      <c r="V324" s="164"/>
      <c r="W324" s="164"/>
      <c r="X324" s="164"/>
      <c r="Y324" s="164"/>
      <c r="Z324" s="164"/>
    </row>
    <row r="325" spans="1:27" ht="19.5" hidden="1">
      <c r="A325" s="151"/>
      <c r="B325" s="152"/>
      <c r="C325" s="136"/>
      <c r="D325" s="129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U325" s="163"/>
      <c r="V325" s="163"/>
      <c r="W325" s="163"/>
      <c r="X325" s="163"/>
      <c r="Y325" s="163"/>
      <c r="Z325" s="163"/>
    </row>
    <row r="326" spans="1:27" ht="19.5" hidden="1">
      <c r="A326" s="153"/>
      <c r="B326" s="154"/>
      <c r="C326" s="155"/>
      <c r="D326" s="129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U326" s="163"/>
      <c r="V326" s="163"/>
      <c r="W326" s="163"/>
      <c r="X326" s="163"/>
      <c r="Y326" s="163"/>
      <c r="Z326" s="163"/>
      <c r="AA326" s="163"/>
    </row>
    <row r="327" spans="1:27" ht="19.5" hidden="1">
      <c r="A327" s="149"/>
      <c r="B327" s="150"/>
      <c r="C327" s="129"/>
      <c r="D327" s="129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U327" s="164"/>
      <c r="V327" s="164"/>
      <c r="W327" s="164"/>
      <c r="X327" s="164"/>
      <c r="Y327" s="164"/>
      <c r="Z327" s="164"/>
      <c r="AA327" s="163"/>
    </row>
    <row r="328" spans="1:27" ht="19.5" hidden="1">
      <c r="A328" s="151"/>
      <c r="B328" s="152"/>
      <c r="C328" s="129"/>
      <c r="D328" s="129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U328" s="164"/>
      <c r="V328" s="164"/>
      <c r="W328" s="164"/>
      <c r="X328" s="164"/>
      <c r="Y328" s="164"/>
      <c r="Z328" s="164"/>
      <c r="AA328" s="163"/>
    </row>
    <row r="329" spans="1:27" ht="19.5" hidden="1">
      <c r="A329" s="151"/>
      <c r="B329" s="152"/>
      <c r="C329" s="136"/>
      <c r="D329" s="129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U329" s="163"/>
      <c r="V329" s="163"/>
      <c r="W329" s="163"/>
      <c r="X329" s="163"/>
      <c r="Y329" s="163"/>
      <c r="Z329" s="163"/>
      <c r="AA329" s="163"/>
    </row>
    <row r="330" spans="1:27" ht="19.5" hidden="1">
      <c r="A330" s="153"/>
      <c r="B330" s="154"/>
      <c r="C330" s="155"/>
      <c r="D330" s="129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U330" s="163"/>
      <c r="V330" s="163"/>
      <c r="W330" s="163"/>
      <c r="X330" s="163"/>
      <c r="Y330" s="163"/>
      <c r="Z330" s="163"/>
    </row>
    <row r="331" spans="1:27" ht="19.5">
      <c r="A331" s="149">
        <v>14</v>
      </c>
      <c r="B331" s="150" t="s">
        <v>163</v>
      </c>
      <c r="C331" s="129" t="s">
        <v>182</v>
      </c>
      <c r="D331" s="129">
        <v>0</v>
      </c>
      <c r="E331" s="130">
        <v>12</v>
      </c>
      <c r="F331" s="130">
        <v>14</v>
      </c>
      <c r="G331" s="131">
        <f>SUM(E331:F331)</f>
        <v>26</v>
      </c>
      <c r="H331" s="130">
        <v>21</v>
      </c>
      <c r="I331" s="130">
        <v>10</v>
      </c>
      <c r="J331" s="130">
        <v>18</v>
      </c>
      <c r="K331" s="130">
        <v>15</v>
      </c>
      <c r="L331" s="130">
        <v>14</v>
      </c>
      <c r="M331" s="130">
        <v>18</v>
      </c>
      <c r="N331" s="131">
        <f>SUM(H331:M331)</f>
        <v>96</v>
      </c>
      <c r="O331" s="130">
        <v>20</v>
      </c>
      <c r="P331" s="130">
        <v>11</v>
      </c>
      <c r="Q331" s="130">
        <v>13</v>
      </c>
      <c r="R331" s="131">
        <f>SUM(O331:Q331)</f>
        <v>44</v>
      </c>
      <c r="S331" s="130">
        <f>G331+N331+R331</f>
        <v>166</v>
      </c>
      <c r="U331" s="164"/>
      <c r="V331" s="164"/>
      <c r="W331" s="164"/>
      <c r="X331" s="164"/>
      <c r="Y331" s="164"/>
      <c r="Z331" s="164"/>
    </row>
    <row r="332" spans="1:27" ht="19.5">
      <c r="A332" s="151"/>
      <c r="B332" s="152" t="s">
        <v>164</v>
      </c>
      <c r="C332" s="129" t="s">
        <v>183</v>
      </c>
      <c r="D332" s="129">
        <v>0</v>
      </c>
      <c r="E332" s="130">
        <v>15</v>
      </c>
      <c r="F332" s="130">
        <v>9</v>
      </c>
      <c r="G332" s="131">
        <f>SUM(E332:F332)</f>
        <v>24</v>
      </c>
      <c r="H332" s="130">
        <v>10</v>
      </c>
      <c r="I332" s="130">
        <v>12</v>
      </c>
      <c r="J332" s="130">
        <v>4</v>
      </c>
      <c r="K332" s="130">
        <v>12</v>
      </c>
      <c r="L332" s="130">
        <v>13</v>
      </c>
      <c r="M332" s="130">
        <v>8</v>
      </c>
      <c r="N332" s="131">
        <f>SUM(H332:M332)</f>
        <v>59</v>
      </c>
      <c r="O332" s="130">
        <v>10</v>
      </c>
      <c r="P332" s="130">
        <v>11</v>
      </c>
      <c r="Q332" s="130">
        <v>12</v>
      </c>
      <c r="R332" s="131">
        <f>SUM(O332:Q332)</f>
        <v>33</v>
      </c>
      <c r="S332" s="130">
        <f>G332+N332+R332</f>
        <v>116</v>
      </c>
      <c r="U332" s="164"/>
      <c r="V332" s="164"/>
      <c r="W332" s="164"/>
      <c r="X332" s="164"/>
      <c r="Y332" s="164"/>
      <c r="Z332" s="164"/>
    </row>
    <row r="333" spans="1:27" ht="19.5">
      <c r="A333" s="151"/>
      <c r="B333" s="152"/>
      <c r="C333" s="136" t="s">
        <v>3</v>
      </c>
      <c r="D333" s="129">
        <v>0</v>
      </c>
      <c r="E333" s="131">
        <f>SUM(E331:E332)</f>
        <v>27</v>
      </c>
      <c r="F333" s="131">
        <f t="shared" ref="F333:R333" si="15">SUM(F331:F332)</f>
        <v>23</v>
      </c>
      <c r="G333" s="131">
        <f t="shared" si="15"/>
        <v>50</v>
      </c>
      <c r="H333" s="131">
        <f t="shared" si="15"/>
        <v>31</v>
      </c>
      <c r="I333" s="131">
        <f t="shared" si="15"/>
        <v>22</v>
      </c>
      <c r="J333" s="131">
        <f t="shared" si="15"/>
        <v>22</v>
      </c>
      <c r="K333" s="131">
        <f t="shared" si="15"/>
        <v>27</v>
      </c>
      <c r="L333" s="131">
        <f t="shared" si="15"/>
        <v>27</v>
      </c>
      <c r="M333" s="131">
        <f t="shared" si="15"/>
        <v>26</v>
      </c>
      <c r="N333" s="131">
        <f t="shared" si="15"/>
        <v>155</v>
      </c>
      <c r="O333" s="131">
        <f t="shared" si="15"/>
        <v>30</v>
      </c>
      <c r="P333" s="131">
        <f t="shared" si="15"/>
        <v>22</v>
      </c>
      <c r="Q333" s="131">
        <f t="shared" si="15"/>
        <v>25</v>
      </c>
      <c r="R333" s="131">
        <f t="shared" si="15"/>
        <v>77</v>
      </c>
      <c r="S333" s="131">
        <f>G333+N333+R333</f>
        <v>282</v>
      </c>
      <c r="U333" s="163"/>
      <c r="V333" s="163"/>
      <c r="W333" s="163"/>
      <c r="X333" s="163"/>
      <c r="Y333" s="163"/>
      <c r="Z333" s="163"/>
    </row>
    <row r="334" spans="1:27" ht="19.5">
      <c r="A334" s="153"/>
      <c r="B334" s="154"/>
      <c r="C334" s="155" t="s">
        <v>4</v>
      </c>
      <c r="D334" s="129">
        <v>0</v>
      </c>
      <c r="E334" s="130">
        <v>1</v>
      </c>
      <c r="F334" s="130">
        <v>1</v>
      </c>
      <c r="G334" s="131">
        <f>SUM(E334:F334)</f>
        <v>2</v>
      </c>
      <c r="H334" s="130">
        <v>1</v>
      </c>
      <c r="I334" s="130">
        <v>1</v>
      </c>
      <c r="J334" s="130">
        <v>1</v>
      </c>
      <c r="K334" s="130">
        <v>1</v>
      </c>
      <c r="L334" s="130">
        <v>1</v>
      </c>
      <c r="M334" s="130">
        <v>1</v>
      </c>
      <c r="N334" s="131">
        <f>SUM(H334:M334)</f>
        <v>6</v>
      </c>
      <c r="O334" s="130">
        <v>1</v>
      </c>
      <c r="P334" s="130">
        <v>1</v>
      </c>
      <c r="Q334" s="130">
        <v>1</v>
      </c>
      <c r="R334" s="131">
        <f>SUM(O334:Q334)</f>
        <v>3</v>
      </c>
      <c r="S334" s="131">
        <f>G334+N334+R334</f>
        <v>11</v>
      </c>
      <c r="U334" s="163"/>
      <c r="V334" s="163"/>
      <c r="W334" s="163"/>
      <c r="X334" s="163"/>
      <c r="Y334" s="163"/>
      <c r="Z334" s="163"/>
      <c r="AA334" s="163"/>
    </row>
    <row r="335" spans="1:27" ht="19.5" hidden="1">
      <c r="A335" s="149"/>
      <c r="B335" s="150"/>
      <c r="C335" s="129"/>
      <c r="D335" s="129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U335" s="164"/>
      <c r="V335" s="164"/>
      <c r="W335" s="164"/>
      <c r="X335" s="164"/>
      <c r="Y335" s="164"/>
      <c r="Z335" s="164"/>
      <c r="AA335" s="163"/>
    </row>
    <row r="336" spans="1:27" ht="19.5" hidden="1">
      <c r="A336" s="151"/>
      <c r="B336" s="152"/>
      <c r="C336" s="129"/>
      <c r="D336" s="129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U336" s="164"/>
      <c r="V336" s="164"/>
      <c r="W336" s="164"/>
      <c r="X336" s="164"/>
      <c r="Y336" s="164"/>
      <c r="Z336" s="164"/>
      <c r="AA336" s="163"/>
    </row>
    <row r="337" spans="1:28" ht="19.5" hidden="1">
      <c r="A337" s="151"/>
      <c r="B337" s="152"/>
      <c r="C337" s="136"/>
      <c r="D337" s="129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U337" s="163"/>
      <c r="V337" s="163"/>
      <c r="W337" s="163"/>
      <c r="X337" s="163"/>
      <c r="Y337" s="163"/>
      <c r="Z337" s="163"/>
      <c r="AA337" s="163"/>
    </row>
    <row r="338" spans="1:28" ht="19.5" hidden="1">
      <c r="A338" s="153"/>
      <c r="B338" s="154"/>
      <c r="C338" s="155"/>
      <c r="D338" s="129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U338" s="163"/>
      <c r="V338" s="163"/>
      <c r="W338" s="163"/>
      <c r="X338" s="163"/>
      <c r="Y338" s="163"/>
      <c r="Z338" s="163"/>
      <c r="AA338" s="163"/>
      <c r="AB338" s="163"/>
    </row>
    <row r="339" spans="1:28" ht="19.5" hidden="1">
      <c r="A339" s="149"/>
      <c r="B339" s="150"/>
      <c r="C339" s="129"/>
      <c r="D339" s="129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U339" s="164"/>
      <c r="V339" s="164"/>
      <c r="W339" s="164"/>
      <c r="X339" s="164"/>
      <c r="Y339" s="164"/>
      <c r="Z339" s="164"/>
      <c r="AA339" s="163"/>
      <c r="AB339" s="163"/>
    </row>
    <row r="340" spans="1:28" ht="19.5" hidden="1">
      <c r="A340" s="151"/>
      <c r="B340" s="152"/>
      <c r="C340" s="129"/>
      <c r="D340" s="129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U340" s="164"/>
      <c r="V340" s="164"/>
      <c r="W340" s="164"/>
      <c r="X340" s="164"/>
      <c r="Y340" s="164"/>
      <c r="Z340" s="164"/>
      <c r="AA340" s="163"/>
      <c r="AB340" s="163"/>
    </row>
    <row r="341" spans="1:28" ht="19.5" hidden="1">
      <c r="A341" s="151"/>
      <c r="B341" s="152"/>
      <c r="C341" s="136"/>
      <c r="D341" s="129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U341" s="163"/>
      <c r="V341" s="163"/>
      <c r="W341" s="163"/>
      <c r="X341" s="163"/>
      <c r="Y341" s="163"/>
      <c r="Z341" s="163"/>
      <c r="AA341" s="163"/>
      <c r="AB341" s="163"/>
    </row>
    <row r="342" spans="1:28" ht="19.5" hidden="1">
      <c r="A342" s="153"/>
      <c r="B342" s="154"/>
      <c r="C342" s="155"/>
      <c r="D342" s="129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U342" s="163"/>
      <c r="V342" s="163"/>
      <c r="W342" s="163"/>
      <c r="X342" s="163"/>
      <c r="Y342" s="163"/>
      <c r="Z342" s="163"/>
      <c r="AA342" s="163"/>
      <c r="AB342" s="163"/>
    </row>
    <row r="343" spans="1:28" ht="19.5">
      <c r="A343" s="149">
        <v>15</v>
      </c>
      <c r="B343" s="150">
        <v>21020088</v>
      </c>
      <c r="C343" s="129" t="s">
        <v>182</v>
      </c>
      <c r="D343" s="129">
        <v>0</v>
      </c>
      <c r="E343" s="130">
        <v>6</v>
      </c>
      <c r="F343" s="130">
        <v>9</v>
      </c>
      <c r="G343" s="131">
        <f>SUM(E343:F343)</f>
        <v>15</v>
      </c>
      <c r="H343" s="130">
        <v>13</v>
      </c>
      <c r="I343" s="130">
        <v>11</v>
      </c>
      <c r="J343" s="130">
        <v>8</v>
      </c>
      <c r="K343" s="130">
        <v>10</v>
      </c>
      <c r="L343" s="130">
        <v>8</v>
      </c>
      <c r="M343" s="130">
        <v>6</v>
      </c>
      <c r="N343" s="131">
        <f>SUM(H343:M343)</f>
        <v>56</v>
      </c>
      <c r="O343" s="130">
        <v>7</v>
      </c>
      <c r="P343" s="130">
        <v>10</v>
      </c>
      <c r="Q343" s="130">
        <v>3</v>
      </c>
      <c r="R343" s="131">
        <f>SUM(O343:Q343)</f>
        <v>20</v>
      </c>
      <c r="S343" s="130">
        <f>G343+N343+R343</f>
        <v>91</v>
      </c>
      <c r="U343" s="164"/>
      <c r="V343" s="164"/>
      <c r="W343" s="164"/>
      <c r="X343" s="164"/>
      <c r="Y343" s="164"/>
      <c r="Z343" s="164"/>
      <c r="AA343" s="163"/>
      <c r="AB343" s="163"/>
    </row>
    <row r="344" spans="1:28" ht="19.5">
      <c r="A344" s="151"/>
      <c r="B344" s="152" t="s">
        <v>170</v>
      </c>
      <c r="C344" s="129" t="s">
        <v>183</v>
      </c>
      <c r="D344" s="129">
        <v>0</v>
      </c>
      <c r="E344" s="130">
        <v>7</v>
      </c>
      <c r="F344" s="130">
        <v>8</v>
      </c>
      <c r="G344" s="131">
        <f>SUM(E344:F344)</f>
        <v>15</v>
      </c>
      <c r="H344" s="130">
        <v>5</v>
      </c>
      <c r="I344" s="130">
        <v>5</v>
      </c>
      <c r="J344" s="130">
        <v>7</v>
      </c>
      <c r="K344" s="130">
        <v>5</v>
      </c>
      <c r="L344" s="130">
        <v>9</v>
      </c>
      <c r="M344" s="130">
        <v>13</v>
      </c>
      <c r="N344" s="131">
        <f>SUM(H344:M344)</f>
        <v>44</v>
      </c>
      <c r="O344" s="130">
        <v>10</v>
      </c>
      <c r="P344" s="130">
        <v>1</v>
      </c>
      <c r="Q344" s="130">
        <v>4</v>
      </c>
      <c r="R344" s="131">
        <f>SUM(O344:Q344)</f>
        <v>15</v>
      </c>
      <c r="S344" s="130">
        <f>G344+N344+R344</f>
        <v>74</v>
      </c>
      <c r="U344" s="164"/>
      <c r="V344" s="164"/>
      <c r="W344" s="164"/>
      <c r="X344" s="164"/>
      <c r="Y344" s="164"/>
      <c r="Z344" s="164"/>
      <c r="AA344" s="163"/>
      <c r="AB344" s="163"/>
    </row>
    <row r="345" spans="1:28" ht="19.5">
      <c r="A345" s="151"/>
      <c r="B345" s="152"/>
      <c r="C345" s="136" t="s">
        <v>3</v>
      </c>
      <c r="D345" s="129">
        <v>0</v>
      </c>
      <c r="E345" s="131">
        <f>SUM(E343:E344)</f>
        <v>13</v>
      </c>
      <c r="F345" s="131">
        <f t="shared" ref="F345:Q345" si="16">SUM(F343:F344)</f>
        <v>17</v>
      </c>
      <c r="G345" s="131">
        <f t="shared" si="16"/>
        <v>30</v>
      </c>
      <c r="H345" s="131">
        <f t="shared" si="16"/>
        <v>18</v>
      </c>
      <c r="I345" s="131">
        <f t="shared" si="16"/>
        <v>16</v>
      </c>
      <c r="J345" s="131">
        <f t="shared" si="16"/>
        <v>15</v>
      </c>
      <c r="K345" s="131">
        <f t="shared" si="16"/>
        <v>15</v>
      </c>
      <c r="L345" s="131">
        <f t="shared" si="16"/>
        <v>17</v>
      </c>
      <c r="M345" s="131">
        <f t="shared" si="16"/>
        <v>19</v>
      </c>
      <c r="N345" s="131">
        <f t="shared" si="16"/>
        <v>100</v>
      </c>
      <c r="O345" s="131">
        <f t="shared" si="16"/>
        <v>17</v>
      </c>
      <c r="P345" s="131">
        <f t="shared" si="16"/>
        <v>11</v>
      </c>
      <c r="Q345" s="131">
        <f t="shared" si="16"/>
        <v>7</v>
      </c>
      <c r="R345" s="131">
        <f>SUM(R343:R344)</f>
        <v>35</v>
      </c>
      <c r="S345" s="131">
        <f>G345+N345+R345</f>
        <v>165</v>
      </c>
      <c r="U345" s="163"/>
      <c r="V345" s="163"/>
      <c r="W345" s="163"/>
      <c r="X345" s="163"/>
      <c r="Y345" s="163"/>
      <c r="Z345" s="163"/>
      <c r="AA345" s="163"/>
      <c r="AB345" s="163"/>
    </row>
    <row r="346" spans="1:28" ht="19.5">
      <c r="A346" s="153"/>
      <c r="B346" s="154"/>
      <c r="C346" s="155" t="s">
        <v>4</v>
      </c>
      <c r="D346" s="129">
        <v>0</v>
      </c>
      <c r="E346" s="130">
        <v>1</v>
      </c>
      <c r="F346" s="130">
        <v>1</v>
      </c>
      <c r="G346" s="131">
        <f>SUM(E346:F346)</f>
        <v>2</v>
      </c>
      <c r="H346" s="130">
        <v>1</v>
      </c>
      <c r="I346" s="130">
        <v>1</v>
      </c>
      <c r="J346" s="130">
        <v>1</v>
      </c>
      <c r="K346" s="130">
        <v>1</v>
      </c>
      <c r="L346" s="130">
        <v>1</v>
      </c>
      <c r="M346" s="130">
        <v>1</v>
      </c>
      <c r="N346" s="131">
        <f>SUM(H346:M346)</f>
        <v>6</v>
      </c>
      <c r="O346" s="130">
        <v>1</v>
      </c>
      <c r="P346" s="130">
        <v>1</v>
      </c>
      <c r="Q346" s="130">
        <v>1</v>
      </c>
      <c r="R346" s="131">
        <f>SUM(O346:Q346)</f>
        <v>3</v>
      </c>
      <c r="S346" s="131">
        <f>G346+N346+R346</f>
        <v>11</v>
      </c>
      <c r="U346" s="163"/>
      <c r="V346" s="163"/>
      <c r="W346" s="163"/>
      <c r="X346" s="163"/>
      <c r="Y346" s="163"/>
      <c r="Z346" s="163"/>
      <c r="AA346" s="163"/>
    </row>
    <row r="347" spans="1:28" ht="19.5" hidden="1">
      <c r="A347" s="149"/>
      <c r="B347" s="150"/>
      <c r="C347" s="129"/>
      <c r="D347" s="129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U347" s="164"/>
      <c r="V347" s="164"/>
      <c r="W347" s="164"/>
      <c r="X347" s="164"/>
      <c r="Y347" s="164"/>
      <c r="Z347" s="164"/>
      <c r="AA347" s="163"/>
    </row>
    <row r="348" spans="1:28" ht="19.5" hidden="1">
      <c r="A348" s="151"/>
      <c r="B348" s="152"/>
      <c r="C348" s="129"/>
      <c r="D348" s="129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U348" s="164"/>
      <c r="V348" s="164"/>
      <c r="W348" s="164"/>
      <c r="X348" s="164"/>
      <c r="Y348" s="164"/>
      <c r="Z348" s="164"/>
      <c r="AA348" s="163"/>
    </row>
    <row r="349" spans="1:28" ht="19.5" hidden="1">
      <c r="A349" s="151"/>
      <c r="B349" s="152"/>
      <c r="C349" s="136"/>
      <c r="D349" s="129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U349" s="163"/>
      <c r="V349" s="163"/>
      <c r="W349" s="163"/>
      <c r="X349" s="163"/>
      <c r="Y349" s="163"/>
      <c r="Z349" s="163"/>
      <c r="AA349" s="163"/>
    </row>
    <row r="350" spans="1:28" ht="19.5" hidden="1">
      <c r="A350" s="153"/>
      <c r="B350" s="154"/>
      <c r="C350" s="155"/>
      <c r="D350" s="129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U350" s="163"/>
      <c r="V350" s="163"/>
      <c r="W350" s="163"/>
      <c r="X350" s="163"/>
      <c r="Y350" s="163"/>
      <c r="Z350" s="163"/>
      <c r="AA350" s="163"/>
    </row>
    <row r="351" spans="1:28" ht="19.5">
      <c r="A351" s="149">
        <v>16</v>
      </c>
      <c r="B351" s="150" t="s">
        <v>173</v>
      </c>
      <c r="C351" s="129" t="s">
        <v>182</v>
      </c>
      <c r="D351" s="129">
        <v>0</v>
      </c>
      <c r="E351" s="130">
        <v>18</v>
      </c>
      <c r="F351" s="130">
        <v>8</v>
      </c>
      <c r="G351" s="131">
        <f>SUM(E351:F351)</f>
        <v>26</v>
      </c>
      <c r="H351" s="130">
        <v>5</v>
      </c>
      <c r="I351" s="130">
        <v>12</v>
      </c>
      <c r="J351" s="130">
        <v>14</v>
      </c>
      <c r="K351" s="130">
        <v>8</v>
      </c>
      <c r="L351" s="130">
        <v>11</v>
      </c>
      <c r="M351" s="172">
        <v>9</v>
      </c>
      <c r="N351" s="131">
        <f>SUM(H351:M351)</f>
        <v>59</v>
      </c>
      <c r="O351" s="130">
        <v>10</v>
      </c>
      <c r="P351" s="130">
        <v>3</v>
      </c>
      <c r="Q351" s="130">
        <v>14</v>
      </c>
      <c r="R351" s="131">
        <f>SUM(O351:Q351)</f>
        <v>27</v>
      </c>
      <c r="S351" s="130">
        <f>G351+N351+R351</f>
        <v>112</v>
      </c>
      <c r="U351" s="164"/>
      <c r="V351" s="164"/>
      <c r="W351" s="164"/>
      <c r="X351" s="164"/>
      <c r="Y351" s="164"/>
      <c r="Z351" s="164"/>
      <c r="AA351" s="163"/>
    </row>
    <row r="352" spans="1:28" ht="19.5">
      <c r="A352" s="151"/>
      <c r="B352" s="152" t="s">
        <v>174</v>
      </c>
      <c r="C352" s="129" t="s">
        <v>183</v>
      </c>
      <c r="D352" s="129">
        <v>0</v>
      </c>
      <c r="E352" s="130">
        <v>10</v>
      </c>
      <c r="F352" s="130">
        <v>13</v>
      </c>
      <c r="G352" s="131">
        <f>SUM(E352:F352)</f>
        <v>23</v>
      </c>
      <c r="H352" s="130">
        <v>11</v>
      </c>
      <c r="I352" s="130">
        <v>6</v>
      </c>
      <c r="J352" s="130">
        <v>10</v>
      </c>
      <c r="K352" s="130">
        <v>11</v>
      </c>
      <c r="L352" s="130">
        <v>8</v>
      </c>
      <c r="M352" s="130">
        <v>4</v>
      </c>
      <c r="N352" s="131">
        <f>SUM(H352:M352)</f>
        <v>50</v>
      </c>
      <c r="O352" s="130">
        <v>12</v>
      </c>
      <c r="P352" s="130">
        <v>7</v>
      </c>
      <c r="Q352" s="130">
        <v>5</v>
      </c>
      <c r="R352" s="131">
        <f>SUM(O352:Q352)</f>
        <v>24</v>
      </c>
      <c r="S352" s="130">
        <f>G352+N352+R352</f>
        <v>97</v>
      </c>
      <c r="U352" s="164"/>
      <c r="V352" s="164"/>
      <c r="W352" s="164"/>
      <c r="X352" s="164"/>
      <c r="Y352" s="164"/>
      <c r="Z352" s="164"/>
      <c r="AA352" s="163"/>
    </row>
    <row r="353" spans="1:27" ht="19.5">
      <c r="A353" s="151"/>
      <c r="B353" s="152"/>
      <c r="C353" s="136" t="s">
        <v>3</v>
      </c>
      <c r="D353" s="129">
        <v>0</v>
      </c>
      <c r="E353" s="131">
        <f>SUM(E351:E352)</f>
        <v>28</v>
      </c>
      <c r="F353" s="131">
        <f t="shared" ref="F353:R353" si="17">SUM(F351:F352)</f>
        <v>21</v>
      </c>
      <c r="G353" s="131">
        <f t="shared" si="17"/>
        <v>49</v>
      </c>
      <c r="H353" s="131">
        <f>SUM(H351:H352)</f>
        <v>16</v>
      </c>
      <c r="I353" s="131">
        <f t="shared" si="17"/>
        <v>18</v>
      </c>
      <c r="J353" s="131">
        <f t="shared" si="17"/>
        <v>24</v>
      </c>
      <c r="K353" s="131">
        <f t="shared" si="17"/>
        <v>19</v>
      </c>
      <c r="L353" s="131">
        <f t="shared" si="17"/>
        <v>19</v>
      </c>
      <c r="M353" s="131">
        <f t="shared" si="17"/>
        <v>13</v>
      </c>
      <c r="N353" s="131">
        <f t="shared" si="17"/>
        <v>109</v>
      </c>
      <c r="O353" s="131">
        <f t="shared" si="17"/>
        <v>22</v>
      </c>
      <c r="P353" s="131">
        <f t="shared" si="17"/>
        <v>10</v>
      </c>
      <c r="Q353" s="131">
        <f t="shared" si="17"/>
        <v>19</v>
      </c>
      <c r="R353" s="131">
        <f t="shared" si="17"/>
        <v>51</v>
      </c>
      <c r="S353" s="131">
        <f>G353+N353+R353</f>
        <v>209</v>
      </c>
      <c r="U353" s="163"/>
      <c r="V353" s="163"/>
      <c r="W353" s="163"/>
      <c r="X353" s="163"/>
      <c r="Y353" s="163"/>
      <c r="Z353" s="163"/>
      <c r="AA353" s="163"/>
    </row>
    <row r="354" spans="1:27" ht="19.5">
      <c r="A354" s="153"/>
      <c r="B354" s="154"/>
      <c r="C354" s="129" t="s">
        <v>4</v>
      </c>
      <c r="D354" s="129">
        <v>0</v>
      </c>
      <c r="E354" s="130">
        <v>1</v>
      </c>
      <c r="F354" s="130">
        <v>1</v>
      </c>
      <c r="G354" s="131">
        <f>SUM(E354:F354)</f>
        <v>2</v>
      </c>
      <c r="H354" s="130">
        <v>1</v>
      </c>
      <c r="I354" s="130">
        <v>1</v>
      </c>
      <c r="J354" s="130">
        <v>1</v>
      </c>
      <c r="K354" s="130">
        <v>1</v>
      </c>
      <c r="L354" s="130">
        <v>1</v>
      </c>
      <c r="M354" s="130">
        <v>1</v>
      </c>
      <c r="N354" s="131">
        <f>SUM(H354:M354)</f>
        <v>6</v>
      </c>
      <c r="O354" s="130">
        <v>1</v>
      </c>
      <c r="P354" s="130">
        <v>1</v>
      </c>
      <c r="Q354" s="130">
        <v>1</v>
      </c>
      <c r="R354" s="131">
        <f>SUM(O354:Q354)</f>
        <v>3</v>
      </c>
      <c r="S354" s="130">
        <f>SUM(G354+N354+R354)</f>
        <v>11</v>
      </c>
      <c r="U354" s="163"/>
      <c r="V354" s="163"/>
      <c r="W354" s="163"/>
      <c r="X354" s="163"/>
      <c r="Y354" s="163"/>
      <c r="Z354" s="163"/>
    </row>
    <row r="355" spans="1:27" ht="19.5">
      <c r="A355" s="149">
        <v>17</v>
      </c>
      <c r="B355" s="150" t="s">
        <v>175</v>
      </c>
      <c r="C355" s="129" t="s">
        <v>182</v>
      </c>
      <c r="D355" s="129">
        <v>0</v>
      </c>
      <c r="E355" s="130">
        <v>18</v>
      </c>
      <c r="F355" s="130">
        <v>11</v>
      </c>
      <c r="G355" s="131">
        <f>SUM(E355:F355)</f>
        <v>29</v>
      </c>
      <c r="H355" s="130">
        <v>9</v>
      </c>
      <c r="I355" s="130">
        <v>4</v>
      </c>
      <c r="J355" s="130">
        <v>6</v>
      </c>
      <c r="K355" s="130">
        <v>8</v>
      </c>
      <c r="L355" s="130">
        <v>7</v>
      </c>
      <c r="M355" s="130">
        <v>7</v>
      </c>
      <c r="N355" s="131">
        <f>SUM(H355:M355)</f>
        <v>41</v>
      </c>
      <c r="O355" s="130">
        <v>8</v>
      </c>
      <c r="P355" s="130">
        <v>4</v>
      </c>
      <c r="Q355" s="130">
        <v>3</v>
      </c>
      <c r="R355" s="131">
        <f>SUM(O355:Q355)</f>
        <v>15</v>
      </c>
      <c r="S355" s="130">
        <f>G355+N355+R355</f>
        <v>85</v>
      </c>
      <c r="U355" s="164"/>
      <c r="V355" s="164"/>
      <c r="W355" s="164"/>
      <c r="X355" s="164"/>
      <c r="Y355" s="164"/>
      <c r="Z355" s="164"/>
    </row>
    <row r="356" spans="1:27" ht="19.5">
      <c r="A356" s="151"/>
      <c r="B356" s="152" t="s">
        <v>176</v>
      </c>
      <c r="C356" s="129" t="s">
        <v>183</v>
      </c>
      <c r="D356" s="129">
        <v>0</v>
      </c>
      <c r="E356" s="130">
        <v>10</v>
      </c>
      <c r="F356" s="130">
        <v>11</v>
      </c>
      <c r="G356" s="131">
        <f>SUM(E356:F356)</f>
        <v>21</v>
      </c>
      <c r="H356" s="130">
        <v>6</v>
      </c>
      <c r="I356" s="130">
        <v>10</v>
      </c>
      <c r="J356" s="130">
        <v>10</v>
      </c>
      <c r="K356" s="130">
        <v>11</v>
      </c>
      <c r="L356" s="130">
        <v>8</v>
      </c>
      <c r="M356" s="130">
        <v>5</v>
      </c>
      <c r="N356" s="131">
        <f>SUM(H356:M356)</f>
        <v>50</v>
      </c>
      <c r="O356" s="130">
        <v>1</v>
      </c>
      <c r="P356" s="130">
        <v>9</v>
      </c>
      <c r="Q356" s="130">
        <v>2</v>
      </c>
      <c r="R356" s="131">
        <f>SUM(O356:Q356)</f>
        <v>12</v>
      </c>
      <c r="S356" s="130">
        <f>G356+N356+R356</f>
        <v>83</v>
      </c>
      <c r="U356" s="164"/>
      <c r="V356" s="164"/>
      <c r="W356" s="164"/>
      <c r="X356" s="164"/>
      <c r="Y356" s="164"/>
      <c r="Z356" s="164"/>
    </row>
    <row r="357" spans="1:27" ht="19.5">
      <c r="A357" s="151"/>
      <c r="B357" s="152"/>
      <c r="C357" s="136" t="s">
        <v>3</v>
      </c>
      <c r="D357" s="129">
        <v>0</v>
      </c>
      <c r="E357" s="131">
        <f>SUM(E355:E356)</f>
        <v>28</v>
      </c>
      <c r="F357" s="131">
        <f t="shared" ref="F357:R357" si="18">SUM(F355:F356)</f>
        <v>22</v>
      </c>
      <c r="G357" s="131">
        <f t="shared" si="18"/>
        <v>50</v>
      </c>
      <c r="H357" s="131">
        <f t="shared" si="18"/>
        <v>15</v>
      </c>
      <c r="I357" s="131">
        <f t="shared" si="18"/>
        <v>14</v>
      </c>
      <c r="J357" s="131">
        <f t="shared" si="18"/>
        <v>16</v>
      </c>
      <c r="K357" s="131">
        <f t="shared" si="18"/>
        <v>19</v>
      </c>
      <c r="L357" s="131">
        <f t="shared" si="18"/>
        <v>15</v>
      </c>
      <c r="M357" s="131">
        <f t="shared" si="18"/>
        <v>12</v>
      </c>
      <c r="N357" s="131">
        <f t="shared" si="18"/>
        <v>91</v>
      </c>
      <c r="O357" s="131">
        <f t="shared" si="18"/>
        <v>9</v>
      </c>
      <c r="P357" s="131">
        <f>SUM(P355:P356)</f>
        <v>13</v>
      </c>
      <c r="Q357" s="131">
        <f t="shared" si="18"/>
        <v>5</v>
      </c>
      <c r="R357" s="131">
        <f t="shared" si="18"/>
        <v>27</v>
      </c>
      <c r="S357" s="131">
        <f>G357+N357+R357</f>
        <v>168</v>
      </c>
      <c r="U357" s="163"/>
      <c r="V357" s="163"/>
      <c r="W357" s="163"/>
      <c r="X357" s="163"/>
      <c r="Y357" s="163"/>
      <c r="Z357" s="163"/>
    </row>
    <row r="358" spans="1:27" ht="19.5">
      <c r="A358" s="153"/>
      <c r="B358" s="154"/>
      <c r="C358" s="155" t="s">
        <v>4</v>
      </c>
      <c r="D358" s="129">
        <v>0</v>
      </c>
      <c r="E358" s="130">
        <v>1</v>
      </c>
      <c r="F358" s="130">
        <v>1</v>
      </c>
      <c r="G358" s="131">
        <f>SUM(E358:F358)</f>
        <v>2</v>
      </c>
      <c r="H358" s="130">
        <v>1</v>
      </c>
      <c r="I358" s="130">
        <v>1</v>
      </c>
      <c r="J358" s="130">
        <v>1</v>
      </c>
      <c r="K358" s="130">
        <v>1</v>
      </c>
      <c r="L358" s="130">
        <v>1</v>
      </c>
      <c r="M358" s="130">
        <v>1</v>
      </c>
      <c r="N358" s="131">
        <f>SUM(H358:M358)</f>
        <v>6</v>
      </c>
      <c r="O358" s="130">
        <v>1</v>
      </c>
      <c r="P358" s="130">
        <v>1</v>
      </c>
      <c r="Q358" s="130">
        <v>1</v>
      </c>
      <c r="R358" s="131">
        <f>SUM(O358:Q358)</f>
        <v>3</v>
      </c>
      <c r="S358" s="130">
        <f>SUM(G358+N358+R358)</f>
        <v>11</v>
      </c>
      <c r="U358" s="163"/>
      <c r="V358" s="163"/>
      <c r="W358" s="163"/>
      <c r="X358" s="163"/>
      <c r="Y358" s="163"/>
      <c r="Z358" s="163"/>
      <c r="AA358" s="163"/>
    </row>
    <row r="359" spans="1:27" ht="19.5" hidden="1">
      <c r="A359" s="149"/>
      <c r="B359" s="150"/>
      <c r="C359" s="129"/>
      <c r="D359" s="129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U359" s="164"/>
      <c r="V359" s="164"/>
      <c r="W359" s="164"/>
      <c r="X359" s="164"/>
      <c r="Y359" s="164"/>
      <c r="Z359" s="164"/>
      <c r="AA359" s="163"/>
    </row>
    <row r="360" spans="1:27" ht="19.5" hidden="1">
      <c r="A360" s="151"/>
      <c r="B360" s="152"/>
      <c r="C360" s="129"/>
      <c r="D360" s="129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U360" s="164"/>
      <c r="V360" s="164"/>
      <c r="W360" s="164"/>
      <c r="X360" s="164"/>
      <c r="Y360" s="164"/>
      <c r="Z360" s="164"/>
      <c r="AA360" s="163"/>
    </row>
    <row r="361" spans="1:27" ht="19.5" hidden="1">
      <c r="A361" s="151"/>
      <c r="B361" s="152"/>
      <c r="C361" s="136"/>
      <c r="D361" s="129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</row>
    <row r="362" spans="1:27" ht="19.5" hidden="1">
      <c r="A362" s="153"/>
      <c r="B362" s="154"/>
      <c r="C362" s="155"/>
      <c r="D362" s="129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</row>
    <row r="363" spans="1:27" ht="19.5">
      <c r="A363" s="241" t="s">
        <v>203</v>
      </c>
      <c r="B363" s="242"/>
      <c r="C363" s="173" t="s">
        <v>182</v>
      </c>
      <c r="D363" s="173">
        <f>D23+D103</f>
        <v>0</v>
      </c>
      <c r="E363" s="157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270</v>
      </c>
      <c r="F363" s="157">
        <f t="shared" ref="F363:Q364" si="19"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213</v>
      </c>
      <c r="G363" s="157">
        <f t="shared" si="19"/>
        <v>483</v>
      </c>
      <c r="H363" s="157">
        <f t="shared" si="19"/>
        <v>299</v>
      </c>
      <c r="I363" s="157">
        <f t="shared" si="19"/>
        <v>281</v>
      </c>
      <c r="J363" s="157">
        <f t="shared" si="19"/>
        <v>276</v>
      </c>
      <c r="K363" s="157">
        <f t="shared" si="19"/>
        <v>266</v>
      </c>
      <c r="L363" s="157">
        <f t="shared" si="19"/>
        <v>247</v>
      </c>
      <c r="M363" s="157">
        <f t="shared" si="19"/>
        <v>281</v>
      </c>
      <c r="N363" s="131">
        <f>SUM(H363:M363)</f>
        <v>1650</v>
      </c>
      <c r="O363" s="157">
        <f t="shared" si="19"/>
        <v>272</v>
      </c>
      <c r="P363" s="157">
        <f>SUM(P359+P355+P351+P347+P343+P339+P335+P331+P327+P323+P319+P315+P311+P307+P303+P299+P295+P291+P287+P283+P279+P275+P271+P267+P263+P259+P255+P251+P247+P243+P239+P235+P231+P227+P223+P219+P215+P211+P207+P203+P199+P195+P191+P187+P183+P179+P175+P171+P167+P163+P159+P155+P151+P147+P143+P139+P135+P131+P127+P123+P119+P115+P111+P107+P103+P99+P95+P91+P87+P83+P79+P75+P71+P67+P63+P59+P55+P51+P47+P43+P39+P35+P31+P27+P23+P19+P15+P11+P7)</f>
        <v>217</v>
      </c>
      <c r="Q363" s="157">
        <f t="shared" si="19"/>
        <v>208</v>
      </c>
      <c r="R363" s="131">
        <f>SUM(O363:Q363)</f>
        <v>697</v>
      </c>
      <c r="S363" s="131">
        <f>G363+N363+R363</f>
        <v>2830</v>
      </c>
    </row>
    <row r="364" spans="1:27" ht="19.5">
      <c r="A364" s="243"/>
      <c r="B364" s="244"/>
      <c r="C364" s="173" t="s">
        <v>183</v>
      </c>
      <c r="D364" s="173">
        <f>D24+D104</f>
        <v>0</v>
      </c>
      <c r="E364" s="157">
        <f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260</v>
      </c>
      <c r="F364" s="157">
        <f t="shared" si="19"/>
        <v>199</v>
      </c>
      <c r="G364" s="157">
        <f t="shared" si="19"/>
        <v>459</v>
      </c>
      <c r="H364" s="157">
        <f t="shared" si="19"/>
        <v>243</v>
      </c>
      <c r="I364" s="157">
        <f t="shared" si="19"/>
        <v>217</v>
      </c>
      <c r="J364" s="157">
        <f t="shared" si="19"/>
        <v>287</v>
      </c>
      <c r="K364" s="157">
        <f t="shared" si="19"/>
        <v>242</v>
      </c>
      <c r="L364" s="157">
        <f t="shared" si="19"/>
        <v>234</v>
      </c>
      <c r="M364" s="157">
        <f t="shared" si="19"/>
        <v>256</v>
      </c>
      <c r="N364" s="131">
        <f>SUM(H364:M364)</f>
        <v>1479</v>
      </c>
      <c r="O364" s="157">
        <f t="shared" si="19"/>
        <v>210</v>
      </c>
      <c r="P364" s="157">
        <f>SUM(P360+P356+P352+P348+P344+P340+P336+P332+P328+P324+P320+P316+P312+P308+P304+P300+P296+P292+P288+P284+P280+P276+P272+P268+P264+P260+P256+P252+P248+P244+P240+P236+P232+P228+P224+P220+P216+P212+P208+P204+P200+P196+P192+P188+P184+P180+P176+P172+P168+P164+P160+P156+P152+P148+P144+P140+P136+P132+P128+P124+P120+P116+P112+P108+P104+P100+P96+P92+P88+P84+P80+P76+P72+P68+P64+P60+P56+P52+P48+P44+P40+P36+P32+P28+P24+P20+P16+P12+P8)</f>
        <v>224</v>
      </c>
      <c r="Q364" s="157">
        <f t="shared" si="19"/>
        <v>149</v>
      </c>
      <c r="R364" s="131">
        <f>SUM(O364:Q364)</f>
        <v>583</v>
      </c>
      <c r="S364" s="131">
        <f>G364+N364+R364</f>
        <v>2521</v>
      </c>
    </row>
    <row r="365" spans="1:27" ht="19.5">
      <c r="A365" s="243"/>
      <c r="B365" s="244"/>
      <c r="C365" s="173" t="s">
        <v>3</v>
      </c>
      <c r="D365" s="173">
        <f>SUM(D363:D364)</f>
        <v>0</v>
      </c>
      <c r="E365" s="157">
        <f>SUM(E363+E364)</f>
        <v>530</v>
      </c>
      <c r="F365" s="157">
        <f>SUM(F363+F364)</f>
        <v>412</v>
      </c>
      <c r="G365" s="157">
        <f>SUM(G363+G364)</f>
        <v>942</v>
      </c>
      <c r="H365" s="157">
        <f t="shared" ref="H365:M365" si="20">SUM(H363+H364)</f>
        <v>542</v>
      </c>
      <c r="I365" s="157">
        <f t="shared" si="20"/>
        <v>498</v>
      </c>
      <c r="J365" s="157">
        <f t="shared" si="20"/>
        <v>563</v>
      </c>
      <c r="K365" s="157">
        <f t="shared" si="20"/>
        <v>508</v>
      </c>
      <c r="L365" s="157">
        <f t="shared" si="20"/>
        <v>481</v>
      </c>
      <c r="M365" s="157">
        <f t="shared" si="20"/>
        <v>537</v>
      </c>
      <c r="N365" s="131">
        <f>SUM(N363:N364)</f>
        <v>3129</v>
      </c>
      <c r="O365" s="157">
        <f>SUM(O363+O364)</f>
        <v>482</v>
      </c>
      <c r="P365" s="157">
        <f>SUM(P363+P364)</f>
        <v>441</v>
      </c>
      <c r="Q365" s="157">
        <f>SUM(Q363+Q364)</f>
        <v>357</v>
      </c>
      <c r="R365" s="131">
        <f>SUM(O365:Q365)</f>
        <v>1280</v>
      </c>
      <c r="S365" s="131">
        <f>G365+N365+R365</f>
        <v>5351</v>
      </c>
      <c r="U365" s="158"/>
      <c r="V365" s="158"/>
      <c r="W365" s="158"/>
      <c r="X365" s="158"/>
      <c r="Y365" s="158"/>
      <c r="Z365" s="158"/>
      <c r="AA365" s="158"/>
    </row>
    <row r="366" spans="1:27" ht="19.5">
      <c r="A366" s="245"/>
      <c r="B366" s="246"/>
      <c r="C366" s="173" t="s">
        <v>4</v>
      </c>
      <c r="D366" s="173">
        <f>D26+D106</f>
        <v>0</v>
      </c>
      <c r="E366" s="131">
        <f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21</v>
      </c>
      <c r="F366" s="131">
        <f>SUM(F362+F358+F354+F350+F346+F342+F338+F334+F330+F326+F322+F318+F314+F310+F306+F302+F298+F294+F290+F286+F282+F278+F274+F270+F266+F262+F258+F254+F250+F246+F242+F238+F234+F230+F226+F222+F218+F214+F210+F206+F202+F198+F194+F190+F186+F182+F178+F174+F170+F166+F162+F158+F154+F150+F146+F142+F138+F134+F130+F126+F122+F118+F114+F110+F106+F102+F98+F94+F90+F86+F82+F78+F74+F70+F66+F62+F58+F54+F50+F46+F42+F38+F34+F30+F26+F22+F18+F14+F10)</f>
        <v>19</v>
      </c>
      <c r="G366" s="131">
        <f t="shared" ref="G366:R366" si="21">SUM(G362+G358+G354+G350+G346+G342+G338+G334+G330+G326+G322+G318+G314+G310+G306+G302+G298+G294+G290+G286+G282+G278+G274+G270+G266+G262+G258+G254+G250+G246+G242+G238+G234+G230+G226+G222+G218+G214+G210+G206+G202+G198+G194+G190+G186+G182+G178+G174+G170+G166+G162+G158+G154+G150+G146+G142+G138+G134+G130+G126+G122+G118+G114+G110+G106+G102+G98+G94+G90+G86+G82+G78+G74+G70+G66+G62+G58+G54+G50+G46+G42+G38+G34+G30+G26+G22+G18+G14+G10)</f>
        <v>40</v>
      </c>
      <c r="H366" s="131">
        <f t="shared" si="21"/>
        <v>21</v>
      </c>
      <c r="I366" s="131">
        <f t="shared" si="21"/>
        <v>21</v>
      </c>
      <c r="J366" s="131">
        <f t="shared" si="21"/>
        <v>20</v>
      </c>
      <c r="K366" s="131">
        <f t="shared" si="21"/>
        <v>20</v>
      </c>
      <c r="L366" s="131">
        <f t="shared" si="21"/>
        <v>20</v>
      </c>
      <c r="M366" s="131">
        <f t="shared" si="21"/>
        <v>20</v>
      </c>
      <c r="N366" s="131">
        <f t="shared" si="21"/>
        <v>122</v>
      </c>
      <c r="O366" s="131">
        <f t="shared" si="21"/>
        <v>19</v>
      </c>
      <c r="P366" s="131">
        <f t="shared" si="21"/>
        <v>20</v>
      </c>
      <c r="Q366" s="131">
        <f t="shared" si="21"/>
        <v>19</v>
      </c>
      <c r="R366" s="131">
        <f t="shared" si="21"/>
        <v>58</v>
      </c>
      <c r="S366" s="131">
        <f>SUM(S362+S358+S354+S350+S346+S342+S338+S334+S330+S326+S322+S318+S314+S310+S306+S302+S298+S294+S290+S286+S282+S278+S274+S270+S266+S262+S258+S254+S250+S246+S242+S238+S234+S230+S226+S222+S218+S214+S210+S206+S202+S198+S194+S190+S186+S182+S178+S174+S170+S166+S162+S158+S154+S150+S146+S142+S138+S134+S130+S126+S122+S118+S114+S110+S106+S102+S98+S94+S90+S86+S82+S78+S74+S70+S66+S62+S58+S54+S50+S46+S42+S38+S34+S30+S26+S22+S18+S14+S10)</f>
        <v>220</v>
      </c>
    </row>
  </sheetData>
  <mergeCells count="17"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  <mergeCell ref="A363:B366"/>
    <mergeCell ref="O5:R5"/>
    <mergeCell ref="A7:A10"/>
    <mergeCell ref="A11:A14"/>
    <mergeCell ref="A15:A18"/>
    <mergeCell ref="A19:A22"/>
    <mergeCell ref="A23:A26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5" sqref="O25"/>
    </sheetView>
  </sheetViews>
  <sheetFormatPr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"/>
  <sheetViews>
    <sheetView zoomScale="110" zoomScaleNormal="110" workbookViewId="0">
      <selection activeCell="C12" sqref="C12"/>
    </sheetView>
  </sheetViews>
  <sheetFormatPr defaultRowHeight="12.75"/>
  <cols>
    <col min="1" max="1" width="21.5703125" customWidth="1"/>
    <col min="2" max="2" width="13.28515625" customWidth="1"/>
    <col min="3" max="3" width="13" customWidth="1"/>
    <col min="4" max="4" width="12.85546875" customWidth="1"/>
    <col min="5" max="5" width="18.28515625" customWidth="1"/>
    <col min="6" max="6" width="15.7109375" bestFit="1" customWidth="1"/>
  </cols>
  <sheetData>
    <row r="1" spans="1:17" ht="21">
      <c r="A1" s="194" t="s">
        <v>250</v>
      </c>
      <c r="B1" s="194"/>
      <c r="C1" s="194"/>
      <c r="D1" s="194"/>
      <c r="E1" s="194"/>
    </row>
    <row r="2" spans="1:17" ht="21">
      <c r="A2" s="194" t="s">
        <v>210</v>
      </c>
      <c r="B2" s="194"/>
      <c r="C2" s="194"/>
      <c r="D2" s="194"/>
      <c r="E2" s="194"/>
    </row>
    <row r="3" spans="1:17">
      <c r="C3" s="100">
        <v>240127</v>
      </c>
    </row>
    <row r="4" spans="1:17" ht="23.25" customHeight="1">
      <c r="A4" s="4" t="s">
        <v>204</v>
      </c>
      <c r="B4" s="195" t="s">
        <v>205</v>
      </c>
      <c r="C4" s="196"/>
      <c r="D4" s="197"/>
      <c r="E4" s="4" t="s">
        <v>206</v>
      </c>
      <c r="H4" s="37"/>
      <c r="I4" s="38"/>
      <c r="J4" s="39"/>
    </row>
    <row r="5" spans="1:17" ht="21">
      <c r="A5" s="5"/>
      <c r="B5" s="6" t="s">
        <v>1</v>
      </c>
      <c r="C5" s="6" t="s">
        <v>2</v>
      </c>
      <c r="D5" s="6" t="s">
        <v>3</v>
      </c>
      <c r="E5" s="5"/>
      <c r="H5" s="38"/>
      <c r="I5" s="38"/>
      <c r="J5" s="39"/>
    </row>
    <row r="6" spans="1:17" ht="21">
      <c r="A6" s="79" t="s">
        <v>233</v>
      </c>
      <c r="B6" s="81">
        <f>'จำนวนนักเรียนรวมปี 57 OK 100%'!D23+'จำนวนนักเรียนรวมปี 57 OK 100%'!D103</f>
        <v>0</v>
      </c>
      <c r="C6" s="81">
        <f>'จำนวนนักเรียนรวมปี 57 OK 100%'!D24+'จำนวนนักเรียนรวมปี 57 OK 100%'!D104</f>
        <v>0</v>
      </c>
      <c r="D6" s="81">
        <f>'จำนวนนักเรียนรวมปี 57 OK 100%'!D25+'จำนวนนักเรียนรวมปี 57 OK 100%'!D105</f>
        <v>0</v>
      </c>
      <c r="E6" s="82">
        <v>0</v>
      </c>
      <c r="H6" s="38"/>
      <c r="I6" s="38"/>
      <c r="J6" s="39"/>
    </row>
    <row r="7" spans="1:17" ht="21">
      <c r="A7" s="7" t="s">
        <v>185</v>
      </c>
      <c r="B7" s="73">
        <f>'จำนวนนักเรียนรวมปี 57 OK 100%'!E363</f>
        <v>1103</v>
      </c>
      <c r="C7" s="74">
        <f>'จำนวนนักเรียนรวมปี 57 OK 100%'!E364</f>
        <v>1009</v>
      </c>
      <c r="D7" s="44">
        <f>B7+C7</f>
        <v>2112</v>
      </c>
      <c r="E7" s="44">
        <f>'จำนวนนักเรียนรวมปี 57 OK 100%'!E366</f>
        <v>107</v>
      </c>
      <c r="G7" s="37"/>
      <c r="H7" s="38"/>
    </row>
    <row r="8" spans="1:17" ht="21">
      <c r="A8" s="7" t="s">
        <v>187</v>
      </c>
      <c r="B8" s="74">
        <f>'จำนวนนักเรียนรวมปี 57 OK 100%'!F363</f>
        <v>1088</v>
      </c>
      <c r="C8" s="74">
        <f>'จำนวนนักเรียนรวมปี 57 OK 100%'!F364</f>
        <v>913</v>
      </c>
      <c r="D8" s="44">
        <f>'จำนวนนักเรียนรวมปี 57 OK 100%'!F365</f>
        <v>2001</v>
      </c>
      <c r="E8" s="44">
        <f>'จำนวนนักเรียนรวมปี 57 OK 100%'!F366</f>
        <v>102</v>
      </c>
      <c r="G8" s="38"/>
      <c r="H8" s="38"/>
    </row>
    <row r="9" spans="1:17" ht="21">
      <c r="A9" s="9" t="s">
        <v>207</v>
      </c>
      <c r="B9" s="76">
        <f>'จำนวนนักเรียนรวมปี 57 OK 100%'!G363</f>
        <v>2191</v>
      </c>
      <c r="C9" s="76">
        <f>'จำนวนนักเรียนรวมปี 57 OK 100%'!G364</f>
        <v>1922</v>
      </c>
      <c r="D9" s="76">
        <f>'จำนวนนักเรียนรวมปี 57 OK 100%'!G365</f>
        <v>4113</v>
      </c>
      <c r="E9" s="76">
        <f>'จำนวนนักเรียนรวมปี 57 OK 100%'!G366</f>
        <v>209</v>
      </c>
    </row>
    <row r="10" spans="1:17" ht="21">
      <c r="A10" s="7" t="s">
        <v>186</v>
      </c>
      <c r="B10" s="73">
        <f>'จำนวนนักเรียนรวมปี 57 OK 100%'!H363</f>
        <v>1328</v>
      </c>
      <c r="C10" s="75">
        <f>'จำนวนนักเรียนรวมปี 57 OK 100%'!H364</f>
        <v>1152</v>
      </c>
      <c r="D10" s="8">
        <f>'จำนวนนักเรียนรวมปี 57 OK 100%'!H365</f>
        <v>2480</v>
      </c>
      <c r="E10" s="8">
        <f>'จำนวนนักเรียนรวมปี 57 OK 100%'!H366</f>
        <v>110</v>
      </c>
      <c r="G10" s="37"/>
      <c r="H10" s="38"/>
      <c r="I10" s="39"/>
      <c r="J10" s="36"/>
      <c r="L10" s="41"/>
      <c r="M10" s="41"/>
      <c r="N10" s="41"/>
      <c r="O10" s="41"/>
      <c r="P10" s="41"/>
      <c r="Q10" s="41"/>
    </row>
    <row r="11" spans="1:17" ht="21">
      <c r="A11" s="7" t="s">
        <v>188</v>
      </c>
      <c r="B11" s="75">
        <f>'จำนวนนักเรียนรวมปี 57 OK 100%'!I363</f>
        <v>1165</v>
      </c>
      <c r="C11" s="75">
        <f>'จำนวนนักเรียนรวมปี 57 OK 100%'!I364</f>
        <v>1119</v>
      </c>
      <c r="D11" s="8">
        <f>'จำนวนนักเรียนรวมปี 57 OK 100%'!I365</f>
        <v>2284</v>
      </c>
      <c r="E11" s="8">
        <f>'จำนวนนักเรียนรวมปี 57 OK 100%'!I366</f>
        <v>106</v>
      </c>
      <c r="G11" s="38"/>
      <c r="H11" s="37"/>
      <c r="I11" s="42"/>
      <c r="J11" s="43"/>
      <c r="K11" s="35"/>
    </row>
    <row r="12" spans="1:17" ht="21">
      <c r="A12" s="7" t="s">
        <v>189</v>
      </c>
      <c r="B12" s="75">
        <f>'จำนวนนักเรียนรวมปี 57 OK 100%'!J363</f>
        <v>1158</v>
      </c>
      <c r="C12" s="75">
        <f>'จำนวนนักเรียนรวมปี 57 OK 100%'!J364</f>
        <v>1108</v>
      </c>
      <c r="D12" s="8">
        <f>'จำนวนนักเรียนรวมปี 57 OK 100%'!J365</f>
        <v>2266</v>
      </c>
      <c r="E12" s="8">
        <f>'จำนวนนักเรียนรวมปี 57 OK 100%'!J366</f>
        <v>108</v>
      </c>
      <c r="G12" s="38"/>
      <c r="H12" s="42"/>
      <c r="I12" s="42"/>
      <c r="J12" s="43"/>
      <c r="K12" s="35"/>
    </row>
    <row r="13" spans="1:17" ht="21">
      <c r="A13" s="7" t="s">
        <v>190</v>
      </c>
      <c r="B13" s="75">
        <f>'จำนวนนักเรียนรวมปี 57 OK 100%'!K363</f>
        <v>1142</v>
      </c>
      <c r="C13" s="75">
        <f>'จำนวนนักเรียนรวมปี 57 OK 100%'!K364</f>
        <v>1070</v>
      </c>
      <c r="D13" s="8">
        <f>'จำนวนนักเรียนรวมปี 57 OK 100%'!K365</f>
        <v>2212</v>
      </c>
      <c r="E13" s="8">
        <f>'จำนวนนักเรียนรวมปี 57 OK 100%'!K366</f>
        <v>107</v>
      </c>
      <c r="G13" s="38"/>
      <c r="H13" s="42"/>
      <c r="I13" s="42"/>
      <c r="J13" s="43"/>
      <c r="K13" s="35"/>
    </row>
    <row r="14" spans="1:17" ht="21">
      <c r="A14" s="7" t="s">
        <v>191</v>
      </c>
      <c r="B14" s="75">
        <f>'จำนวนนักเรียนรวมปี 57 OK 100%'!L363</f>
        <v>1105</v>
      </c>
      <c r="C14" s="75">
        <f>'จำนวนนักเรียนรวมปี 57 OK 100%'!L364</f>
        <v>1005</v>
      </c>
      <c r="D14" s="8">
        <f>'จำนวนนักเรียนรวมปี 57 OK 100%'!L365</f>
        <v>2110</v>
      </c>
      <c r="E14" s="8">
        <f>'จำนวนนักเรียนรวมปี 57 OK 100%'!L366</f>
        <v>105</v>
      </c>
      <c r="G14" s="38"/>
      <c r="H14" s="42"/>
      <c r="I14" s="42"/>
      <c r="J14" s="43"/>
      <c r="K14" s="35"/>
      <c r="L14" s="40"/>
    </row>
    <row r="15" spans="1:17" ht="21">
      <c r="A15" s="7" t="s">
        <v>192</v>
      </c>
      <c r="B15" s="75">
        <f>'จำนวนนักเรียนรวมปี 57 OK 100%'!M363</f>
        <v>1183</v>
      </c>
      <c r="C15" s="75">
        <f>'จำนวนนักเรียนรวมปี 57 OK 100%'!M364</f>
        <v>1041</v>
      </c>
      <c r="D15" s="8">
        <f>'จำนวนนักเรียนรวมปี 57 OK 100%'!M365</f>
        <v>2224</v>
      </c>
      <c r="E15" s="8">
        <f>'จำนวนนักเรียนรวมปี 57 OK 100%'!M366</f>
        <v>105</v>
      </c>
      <c r="G15" s="38"/>
      <c r="H15" s="42"/>
      <c r="I15" s="42"/>
      <c r="J15" s="43"/>
      <c r="K15" s="35"/>
      <c r="L15" s="40"/>
    </row>
    <row r="16" spans="1:17" ht="21">
      <c r="A16" s="10" t="s">
        <v>208</v>
      </c>
      <c r="B16" s="11">
        <f>'จำนวนนักเรียนรวมปี 57 OK 100%'!N363</f>
        <v>7081</v>
      </c>
      <c r="C16" s="11">
        <f>'จำนวนนักเรียนรวมปี 57 OK 100%'!N364</f>
        <v>6495</v>
      </c>
      <c r="D16" s="11">
        <f>'จำนวนนักเรียนรวมปี 57 OK 100%'!N365</f>
        <v>13576</v>
      </c>
      <c r="E16" s="11">
        <f>'จำนวนนักเรียนรวมปี 57 OK 100%'!N366</f>
        <v>641</v>
      </c>
      <c r="H16" s="42"/>
      <c r="I16" s="42"/>
      <c r="J16" s="43"/>
      <c r="K16" s="35"/>
      <c r="L16" s="40"/>
    </row>
    <row r="17" spans="1:12" ht="21">
      <c r="A17" s="7" t="s">
        <v>194</v>
      </c>
      <c r="B17" s="75">
        <f>'จำนวนนักเรียนรวมปี 57 OK 100%'!O363</f>
        <v>272</v>
      </c>
      <c r="C17" s="75">
        <f>'จำนวนนักเรียนรวมปี 57 OK 100%'!O364</f>
        <v>210</v>
      </c>
      <c r="D17" s="8">
        <f>'จำนวนนักเรียนรวมปี 57 OK 100%'!O365</f>
        <v>482</v>
      </c>
      <c r="E17" s="8">
        <f>'จำนวนนักเรียนรวมปี 57 OK 100%'!O366</f>
        <v>19</v>
      </c>
      <c r="H17" s="35"/>
      <c r="I17" s="35"/>
      <c r="J17" s="35"/>
      <c r="L17" s="40"/>
    </row>
    <row r="18" spans="1:12" ht="21">
      <c r="A18" s="7" t="s">
        <v>195</v>
      </c>
      <c r="B18" s="75">
        <f>'จำนวนนักเรียนรวมปี 57 OK 100%'!P363</f>
        <v>217</v>
      </c>
      <c r="C18" s="75">
        <f>'จำนวนนักเรียนรวมปี 57 OK 100%'!P364</f>
        <v>224</v>
      </c>
      <c r="D18" s="8">
        <f>'จำนวนนักเรียนรวมปี 57 OK 100%'!P365</f>
        <v>441</v>
      </c>
      <c r="E18" s="8">
        <f>'จำนวนนักเรียนรวมปี 57 OK 100%'!P366</f>
        <v>20</v>
      </c>
      <c r="L18" s="40"/>
    </row>
    <row r="19" spans="1:12" ht="21">
      <c r="A19" s="7" t="s">
        <v>196</v>
      </c>
      <c r="B19" s="75">
        <f>'จำนวนนักเรียนรวมปี 57 OK 100%'!Q363</f>
        <v>208</v>
      </c>
      <c r="C19" s="75">
        <f>'จำนวนนักเรียนรวมปี 57 OK 100%'!Q364</f>
        <v>149</v>
      </c>
      <c r="D19" s="8">
        <f>'จำนวนนักเรียนรวมปี 57 OK 100%'!Q365</f>
        <v>357</v>
      </c>
      <c r="E19" s="8">
        <f>'จำนวนนักเรียนรวมปี 57 OK 100%'!Q366</f>
        <v>19</v>
      </c>
      <c r="L19" s="40"/>
    </row>
    <row r="20" spans="1:12" ht="21">
      <c r="A20" s="10" t="s">
        <v>209</v>
      </c>
      <c r="B20" s="11">
        <f>'จำนวนนักเรียนรวมปี 57 OK 100%'!R363</f>
        <v>697</v>
      </c>
      <c r="C20" s="11">
        <f>'จำนวนนักเรียนรวมปี 57 OK 100%'!R364</f>
        <v>583</v>
      </c>
      <c r="D20" s="11">
        <f>'จำนวนนักเรียนรวมปี 57 OK 100%'!R365</f>
        <v>1280</v>
      </c>
      <c r="E20" s="11">
        <f>'จำนวนนักเรียนรวมปี 57 OK 100%'!R366</f>
        <v>58</v>
      </c>
    </row>
    <row r="21" spans="1:12" ht="21">
      <c r="A21" s="10" t="s">
        <v>0</v>
      </c>
      <c r="B21" s="11">
        <f>SUM(B9+B16+B20)</f>
        <v>9969</v>
      </c>
      <c r="C21" s="11">
        <f>SUM(C9+C16+C20)</f>
        <v>9000</v>
      </c>
      <c r="D21" s="11">
        <f>SUM(D9+D16+D20)</f>
        <v>18969</v>
      </c>
      <c r="E21" s="11">
        <f>SUM(E9+E16+E20)</f>
        <v>908</v>
      </c>
    </row>
  </sheetData>
  <mergeCells count="3">
    <mergeCell ref="A1:E1"/>
    <mergeCell ref="B4:D4"/>
    <mergeCell ref="A2:E2"/>
  </mergeCells>
  <printOptions horizontalCentered="1"/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7"/>
  <sheetViews>
    <sheetView topLeftCell="A3" zoomScale="110" zoomScaleNormal="110" workbookViewId="0">
      <pane ySplit="1" topLeftCell="A4" activePane="bottomLeft" state="frozen"/>
      <selection activeCell="A3" sqref="A3"/>
      <selection pane="bottomLeft" activeCell="AB12" sqref="AB12"/>
    </sheetView>
  </sheetViews>
  <sheetFormatPr defaultRowHeight="14.25"/>
  <cols>
    <col min="1" max="1" width="3.5703125" style="3" customWidth="1"/>
    <col min="2" max="2" width="15" style="2" customWidth="1"/>
    <col min="3" max="3" width="5.5703125" style="2" customWidth="1"/>
    <col min="4" max="4" width="7.5703125" style="2" customWidth="1"/>
    <col min="5" max="5" width="5.7109375" style="2" customWidth="1"/>
    <col min="6" max="7" width="5.28515625" style="2" customWidth="1"/>
    <col min="8" max="8" width="5.85546875" style="2" bestFit="1" customWidth="1"/>
    <col min="9" max="9" width="5" style="2" customWidth="1"/>
    <col min="10" max="10" width="5.140625" style="2" customWidth="1"/>
    <col min="11" max="11" width="5.28515625" style="2" customWidth="1"/>
    <col min="12" max="12" width="5.5703125" style="2" customWidth="1"/>
    <col min="13" max="13" width="5.140625" style="2" customWidth="1"/>
    <col min="14" max="14" width="5.5703125" style="2" customWidth="1"/>
    <col min="15" max="15" width="7.42578125" style="2" bestFit="1" customWidth="1"/>
    <col min="16" max="16" width="5.42578125" style="2" customWidth="1"/>
    <col min="17" max="17" width="5.5703125" style="2" customWidth="1"/>
    <col min="18" max="18" width="5.7109375" style="2" customWidth="1"/>
    <col min="19" max="19" width="5.42578125" style="2" customWidth="1"/>
    <col min="20" max="20" width="4.7109375" style="2" customWidth="1"/>
    <col min="21" max="21" width="4.42578125" style="2" customWidth="1"/>
    <col min="22" max="22" width="5.28515625" style="2" customWidth="1"/>
    <col min="23" max="23" width="7.42578125" style="2" bestFit="1" customWidth="1"/>
    <col min="24" max="24" width="5.7109375" style="2" customWidth="1"/>
    <col min="25" max="16384" width="9.140625" style="2"/>
  </cols>
  <sheetData>
    <row r="1" spans="1:24" ht="21">
      <c r="A1" s="1"/>
      <c r="B1" s="198" t="s">
        <v>218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</row>
    <row r="2" spans="1:24" ht="15.75" customHeight="1">
      <c r="A2" s="211" t="s">
        <v>232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4" ht="19.5">
      <c r="A3" s="12" t="s">
        <v>184</v>
      </c>
      <c r="B3" s="12" t="s">
        <v>219</v>
      </c>
      <c r="C3" s="13" t="s">
        <v>181</v>
      </c>
      <c r="D3" s="90"/>
      <c r="E3" s="199" t="s">
        <v>237</v>
      </c>
      <c r="F3" s="200"/>
      <c r="G3" s="200"/>
      <c r="H3" s="201"/>
      <c r="I3" s="202" t="s">
        <v>193</v>
      </c>
      <c r="J3" s="203"/>
      <c r="K3" s="203"/>
      <c r="L3" s="203"/>
      <c r="M3" s="203"/>
      <c r="N3" s="203"/>
      <c r="O3" s="204"/>
      <c r="P3" s="202" t="s">
        <v>220</v>
      </c>
      <c r="Q3" s="203"/>
      <c r="R3" s="203"/>
      <c r="S3" s="203"/>
      <c r="T3" s="203"/>
      <c r="U3" s="203"/>
      <c r="V3" s="204"/>
      <c r="W3" s="12" t="s">
        <v>3</v>
      </c>
      <c r="X3" s="12"/>
    </row>
    <row r="4" spans="1:24" ht="19.5">
      <c r="A4" s="14"/>
      <c r="B4" s="15"/>
      <c r="C4" s="16"/>
      <c r="D4" s="18" t="s">
        <v>236</v>
      </c>
      <c r="E4" s="17" t="s">
        <v>185</v>
      </c>
      <c r="F4" s="17" t="s">
        <v>187</v>
      </c>
      <c r="G4" s="17" t="s">
        <v>221</v>
      </c>
      <c r="H4" s="18" t="s">
        <v>3</v>
      </c>
      <c r="I4" s="17" t="s">
        <v>186</v>
      </c>
      <c r="J4" s="17" t="s">
        <v>188</v>
      </c>
      <c r="K4" s="17" t="s">
        <v>189</v>
      </c>
      <c r="L4" s="17" t="s">
        <v>190</v>
      </c>
      <c r="M4" s="17" t="s">
        <v>191</v>
      </c>
      <c r="N4" s="17" t="s">
        <v>192</v>
      </c>
      <c r="O4" s="12" t="s">
        <v>3</v>
      </c>
      <c r="P4" s="18" t="s">
        <v>194</v>
      </c>
      <c r="Q4" s="19" t="s">
        <v>195</v>
      </c>
      <c r="R4" s="20" t="s">
        <v>196</v>
      </c>
      <c r="S4" s="20" t="s">
        <v>222</v>
      </c>
      <c r="T4" s="20" t="s">
        <v>223</v>
      </c>
      <c r="U4" s="18" t="s">
        <v>224</v>
      </c>
      <c r="V4" s="21" t="s">
        <v>3</v>
      </c>
      <c r="W4" s="22" t="s">
        <v>225</v>
      </c>
      <c r="X4" s="23"/>
    </row>
    <row r="5" spans="1:24" ht="24.75">
      <c r="A5" s="24">
        <v>1</v>
      </c>
      <c r="B5" s="25" t="s">
        <v>226</v>
      </c>
      <c r="C5" s="26" t="s">
        <v>227</v>
      </c>
      <c r="D5" s="106"/>
      <c r="E5" s="107">
        <v>62</v>
      </c>
      <c r="F5" s="107">
        <v>71</v>
      </c>
      <c r="G5" s="107">
        <v>91</v>
      </c>
      <c r="H5" s="107">
        <f>SUM(E5:G5)</f>
        <v>224</v>
      </c>
      <c r="I5" s="108">
        <v>78</v>
      </c>
      <c r="J5" s="108">
        <v>93</v>
      </c>
      <c r="K5" s="108">
        <v>76</v>
      </c>
      <c r="L5" s="108">
        <v>74</v>
      </c>
      <c r="M5" s="108">
        <v>84</v>
      </c>
      <c r="N5" s="108">
        <v>77</v>
      </c>
      <c r="O5" s="109">
        <f>SUM(I5:N5)</f>
        <v>482</v>
      </c>
      <c r="P5" s="108">
        <v>22</v>
      </c>
      <c r="Q5" s="108">
        <v>20</v>
      </c>
      <c r="R5" s="108">
        <v>17</v>
      </c>
      <c r="S5" s="108">
        <v>0</v>
      </c>
      <c r="T5" s="108">
        <v>0</v>
      </c>
      <c r="U5" s="108">
        <v>0</v>
      </c>
      <c r="V5" s="109">
        <f>P5+Q5+R5</f>
        <v>59</v>
      </c>
      <c r="W5" s="109">
        <f>H5+O5+V5</f>
        <v>765</v>
      </c>
      <c r="X5" s="27"/>
    </row>
    <row r="6" spans="1:24" ht="24.75">
      <c r="A6" s="29"/>
      <c r="B6" s="30"/>
      <c r="C6" s="26" t="s">
        <v>228</v>
      </c>
      <c r="D6" s="106"/>
      <c r="E6" s="107">
        <v>65</v>
      </c>
      <c r="F6" s="107">
        <v>82</v>
      </c>
      <c r="G6" s="107">
        <v>94</v>
      </c>
      <c r="H6" s="107">
        <f>SUM(E6:G6)</f>
        <v>241</v>
      </c>
      <c r="I6" s="108">
        <v>81</v>
      </c>
      <c r="J6" s="108">
        <v>88</v>
      </c>
      <c r="K6" s="108">
        <v>93</v>
      </c>
      <c r="L6" s="108">
        <v>84</v>
      </c>
      <c r="M6" s="108">
        <v>84</v>
      </c>
      <c r="N6" s="108">
        <v>75</v>
      </c>
      <c r="O6" s="109">
        <f>SUM(I6:N6)</f>
        <v>505</v>
      </c>
      <c r="P6" s="108">
        <v>11</v>
      </c>
      <c r="Q6" s="108">
        <v>7</v>
      </c>
      <c r="R6" s="108">
        <v>12</v>
      </c>
      <c r="S6" s="108">
        <v>0</v>
      </c>
      <c r="T6" s="108">
        <v>0</v>
      </c>
      <c r="U6" s="108">
        <v>0</v>
      </c>
      <c r="V6" s="109">
        <f>P6+Q6+R6</f>
        <v>30</v>
      </c>
      <c r="W6" s="109">
        <f>H6+O6+V6</f>
        <v>776</v>
      </c>
      <c r="X6" s="27"/>
    </row>
    <row r="7" spans="1:24" ht="24.75">
      <c r="A7" s="29"/>
      <c r="B7" s="30"/>
      <c r="C7" s="87" t="s">
        <v>3</v>
      </c>
      <c r="D7" s="106"/>
      <c r="E7" s="107">
        <f t="shared" ref="E7:R7" si="0">SUM(E5:E6)</f>
        <v>127</v>
      </c>
      <c r="F7" s="107">
        <f t="shared" si="0"/>
        <v>153</v>
      </c>
      <c r="G7" s="107">
        <f t="shared" si="0"/>
        <v>185</v>
      </c>
      <c r="H7" s="107">
        <f t="shared" si="0"/>
        <v>465</v>
      </c>
      <c r="I7" s="108">
        <f t="shared" si="0"/>
        <v>159</v>
      </c>
      <c r="J7" s="108">
        <f t="shared" si="0"/>
        <v>181</v>
      </c>
      <c r="K7" s="108">
        <f t="shared" si="0"/>
        <v>169</v>
      </c>
      <c r="L7" s="108">
        <f t="shared" si="0"/>
        <v>158</v>
      </c>
      <c r="M7" s="108">
        <f t="shared" si="0"/>
        <v>168</v>
      </c>
      <c r="N7" s="108">
        <f t="shared" si="0"/>
        <v>152</v>
      </c>
      <c r="O7" s="108">
        <f t="shared" si="0"/>
        <v>987</v>
      </c>
      <c r="P7" s="108">
        <f t="shared" si="0"/>
        <v>33</v>
      </c>
      <c r="Q7" s="108">
        <f t="shared" si="0"/>
        <v>27</v>
      </c>
      <c r="R7" s="108">
        <f t="shared" si="0"/>
        <v>29</v>
      </c>
      <c r="S7" s="108">
        <v>0</v>
      </c>
      <c r="T7" s="108">
        <v>0</v>
      </c>
      <c r="U7" s="108">
        <v>0</v>
      </c>
      <c r="V7" s="109">
        <f>P7+Q7+R7</f>
        <v>89</v>
      </c>
      <c r="W7" s="109">
        <f>H7+O7+V7</f>
        <v>1541</v>
      </c>
      <c r="X7" s="31"/>
    </row>
    <row r="8" spans="1:24" ht="24.75">
      <c r="A8" s="33"/>
      <c r="B8" s="34"/>
      <c r="C8" s="26" t="s">
        <v>4</v>
      </c>
      <c r="D8" s="106"/>
      <c r="E8" s="107">
        <v>8</v>
      </c>
      <c r="F8" s="107">
        <v>7</v>
      </c>
      <c r="G8" s="107">
        <v>7</v>
      </c>
      <c r="H8" s="107">
        <f>SUM(E8:G8)</f>
        <v>22</v>
      </c>
      <c r="I8" s="109">
        <v>6</v>
      </c>
      <c r="J8" s="109">
        <v>6</v>
      </c>
      <c r="K8" s="109">
        <v>6</v>
      </c>
      <c r="L8" s="109">
        <v>6</v>
      </c>
      <c r="M8" s="109">
        <v>6</v>
      </c>
      <c r="N8" s="109">
        <v>5</v>
      </c>
      <c r="O8" s="109">
        <f>SUM(I8:N8)</f>
        <v>35</v>
      </c>
      <c r="P8" s="109">
        <v>1</v>
      </c>
      <c r="Q8" s="109">
        <v>1</v>
      </c>
      <c r="R8" s="109">
        <v>1</v>
      </c>
      <c r="S8" s="108">
        <v>0</v>
      </c>
      <c r="T8" s="108">
        <v>0</v>
      </c>
      <c r="U8" s="108">
        <v>0</v>
      </c>
      <c r="V8" s="109">
        <f>P8+Q8+R8</f>
        <v>3</v>
      </c>
      <c r="W8" s="109">
        <f>H8+O8+V8</f>
        <v>60</v>
      </c>
      <c r="X8" s="28"/>
    </row>
    <row r="9" spans="1:24" ht="21">
      <c r="A9" s="24">
        <v>2</v>
      </c>
      <c r="B9" s="25" t="s">
        <v>229</v>
      </c>
      <c r="C9" s="26" t="s">
        <v>227</v>
      </c>
      <c r="D9" s="109">
        <v>15</v>
      </c>
      <c r="E9" s="108">
        <v>22</v>
      </c>
      <c r="F9" s="108">
        <v>11</v>
      </c>
      <c r="G9" s="108">
        <v>15</v>
      </c>
      <c r="H9" s="109">
        <f>SUM(D9:G9)</f>
        <v>63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9">
        <f t="shared" ref="V9:V16" si="1">P9+Q9+R9</f>
        <v>0</v>
      </c>
      <c r="W9" s="109">
        <f t="shared" ref="W9:W14" si="2">H9+O9+V9</f>
        <v>63</v>
      </c>
      <c r="X9" s="27"/>
    </row>
    <row r="10" spans="1:24" ht="21">
      <c r="A10" s="29"/>
      <c r="B10" s="30"/>
      <c r="C10" s="26" t="s">
        <v>228</v>
      </c>
      <c r="D10" s="111">
        <v>12</v>
      </c>
      <c r="E10" s="108">
        <v>15</v>
      </c>
      <c r="F10" s="108">
        <v>17</v>
      </c>
      <c r="G10" s="108">
        <v>13</v>
      </c>
      <c r="H10" s="109">
        <f>SUM(D10:G10)</f>
        <v>57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9">
        <f t="shared" si="1"/>
        <v>0</v>
      </c>
      <c r="W10" s="109">
        <f t="shared" si="2"/>
        <v>57</v>
      </c>
      <c r="X10" s="27"/>
    </row>
    <row r="11" spans="1:24" ht="21">
      <c r="A11" s="29"/>
      <c r="B11" s="30"/>
      <c r="C11" s="87" t="s">
        <v>3</v>
      </c>
      <c r="D11" s="110">
        <f>SUM(D9:D10)</f>
        <v>27</v>
      </c>
      <c r="E11" s="112">
        <f>SUM(E9:E10)</f>
        <v>37</v>
      </c>
      <c r="F11" s="112">
        <f>SUM(F9:F10)</f>
        <v>28</v>
      </c>
      <c r="G11" s="112">
        <f>SUM(G9:G10)</f>
        <v>28</v>
      </c>
      <c r="H11" s="112">
        <f>SUM(D11:G11)</f>
        <v>120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9">
        <f t="shared" si="1"/>
        <v>0</v>
      </c>
      <c r="W11" s="109">
        <f t="shared" si="2"/>
        <v>120</v>
      </c>
      <c r="X11" s="31"/>
    </row>
    <row r="12" spans="1:24" ht="21">
      <c r="A12" s="33"/>
      <c r="B12" s="34"/>
      <c r="C12" s="26" t="s">
        <v>4</v>
      </c>
      <c r="D12" s="111">
        <v>1</v>
      </c>
      <c r="E12" s="109">
        <v>2</v>
      </c>
      <c r="F12" s="109">
        <v>1</v>
      </c>
      <c r="G12" s="109">
        <v>1</v>
      </c>
      <c r="H12" s="109">
        <f>SUM(D12:G12)</f>
        <v>5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9">
        <f t="shared" si="1"/>
        <v>0</v>
      </c>
      <c r="W12" s="109">
        <f t="shared" si="2"/>
        <v>5</v>
      </c>
      <c r="X12" s="28"/>
    </row>
    <row r="13" spans="1:24" ht="21">
      <c r="A13" s="24">
        <v>3</v>
      </c>
      <c r="B13" s="25" t="s">
        <v>230</v>
      </c>
      <c r="C13" s="26" t="s">
        <v>227</v>
      </c>
      <c r="D13" s="111"/>
      <c r="E13" s="108">
        <v>65</v>
      </c>
      <c r="F13" s="108">
        <v>66</v>
      </c>
      <c r="G13" s="108">
        <v>61</v>
      </c>
      <c r="H13" s="108">
        <f>SUM(E13:G13)</f>
        <v>192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9">
        <f t="shared" si="1"/>
        <v>0</v>
      </c>
      <c r="W13" s="109">
        <f t="shared" si="2"/>
        <v>192</v>
      </c>
      <c r="X13" s="27"/>
    </row>
    <row r="14" spans="1:24" ht="21">
      <c r="A14" s="29"/>
      <c r="B14" s="30"/>
      <c r="C14" s="26" t="s">
        <v>228</v>
      </c>
      <c r="D14" s="111"/>
      <c r="E14" s="108">
        <v>63</v>
      </c>
      <c r="F14" s="108">
        <v>54</v>
      </c>
      <c r="G14" s="108">
        <v>62</v>
      </c>
      <c r="H14" s="109">
        <f>SUM(E14:G14)</f>
        <v>179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09">
        <f t="shared" si="1"/>
        <v>0</v>
      </c>
      <c r="W14" s="109">
        <f t="shared" si="2"/>
        <v>179</v>
      </c>
      <c r="X14" s="27"/>
    </row>
    <row r="15" spans="1:24" ht="21">
      <c r="A15" s="29"/>
      <c r="B15" s="30"/>
      <c r="C15" s="87" t="s">
        <v>3</v>
      </c>
      <c r="D15" s="110"/>
      <c r="E15" s="112">
        <f>SUM(E13:E14)</f>
        <v>128</v>
      </c>
      <c r="F15" s="112">
        <f>SUM(F13:F14)</f>
        <v>120</v>
      </c>
      <c r="G15" s="112">
        <f>SUM(G13:G14)</f>
        <v>123</v>
      </c>
      <c r="H15" s="112">
        <f>SUM(E15:G15)</f>
        <v>371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9">
        <f t="shared" si="1"/>
        <v>0</v>
      </c>
      <c r="W15" s="109">
        <f t="shared" ref="W15:W20" si="3">H15+O15+V15</f>
        <v>371</v>
      </c>
      <c r="X15" s="31"/>
    </row>
    <row r="16" spans="1:24" ht="21">
      <c r="A16" s="33"/>
      <c r="B16" s="34"/>
      <c r="C16" s="26" t="s">
        <v>4</v>
      </c>
      <c r="D16" s="111"/>
      <c r="E16" s="109">
        <v>4</v>
      </c>
      <c r="F16" s="109">
        <v>4</v>
      </c>
      <c r="G16" s="109">
        <v>4</v>
      </c>
      <c r="H16" s="109">
        <f>SUM(E16:G16)</f>
        <v>12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9">
        <f t="shared" si="1"/>
        <v>0</v>
      </c>
      <c r="W16" s="109">
        <f t="shared" si="3"/>
        <v>12</v>
      </c>
      <c r="X16" s="28"/>
    </row>
    <row r="17" spans="1:24" ht="21">
      <c r="A17" s="205" t="s">
        <v>0</v>
      </c>
      <c r="B17" s="206"/>
      <c r="C17" s="21" t="s">
        <v>227</v>
      </c>
      <c r="D17" s="18">
        <f>SUM(D13+D9+D5)</f>
        <v>15</v>
      </c>
      <c r="E17" s="18">
        <f>SUM(E13+E9+E5)</f>
        <v>149</v>
      </c>
      <c r="F17" s="18">
        <f t="shared" ref="D17:V20" si="4">SUM(F13+F9+F5)</f>
        <v>148</v>
      </c>
      <c r="G17" s="18">
        <f t="shared" si="4"/>
        <v>167</v>
      </c>
      <c r="H17" s="18">
        <f t="shared" si="4"/>
        <v>479</v>
      </c>
      <c r="I17" s="98">
        <f t="shared" si="4"/>
        <v>78</v>
      </c>
      <c r="J17" s="98">
        <f t="shared" si="4"/>
        <v>93</v>
      </c>
      <c r="K17" s="98">
        <f t="shared" si="4"/>
        <v>76</v>
      </c>
      <c r="L17" s="98">
        <f t="shared" si="4"/>
        <v>74</v>
      </c>
      <c r="M17" s="98">
        <f t="shared" si="4"/>
        <v>84</v>
      </c>
      <c r="N17" s="98">
        <f t="shared" si="4"/>
        <v>77</v>
      </c>
      <c r="O17" s="98">
        <f>SUM(O13+O9+O5)</f>
        <v>482</v>
      </c>
      <c r="P17" s="98">
        <f t="shared" si="4"/>
        <v>22</v>
      </c>
      <c r="Q17" s="98">
        <f t="shared" si="4"/>
        <v>20</v>
      </c>
      <c r="R17" s="98">
        <f>SUM(R13+R9+R5)</f>
        <v>17</v>
      </c>
      <c r="S17" s="18">
        <f t="shared" si="4"/>
        <v>0</v>
      </c>
      <c r="T17" s="18">
        <f t="shared" si="4"/>
        <v>0</v>
      </c>
      <c r="U17" s="18">
        <f t="shared" si="4"/>
        <v>0</v>
      </c>
      <c r="V17" s="18">
        <f>SUM(V13+V9+V5)</f>
        <v>59</v>
      </c>
      <c r="W17" s="109">
        <f t="shared" si="3"/>
        <v>1020</v>
      </c>
      <c r="X17" s="18"/>
    </row>
    <row r="18" spans="1:24" ht="21">
      <c r="A18" s="207"/>
      <c r="B18" s="208"/>
      <c r="C18" s="21" t="s">
        <v>228</v>
      </c>
      <c r="D18" s="18">
        <f t="shared" si="4"/>
        <v>12</v>
      </c>
      <c r="E18" s="18">
        <f t="shared" si="4"/>
        <v>143</v>
      </c>
      <c r="F18" s="18">
        <f t="shared" si="4"/>
        <v>153</v>
      </c>
      <c r="G18" s="18">
        <f t="shared" si="4"/>
        <v>169</v>
      </c>
      <c r="H18" s="18">
        <f t="shared" si="4"/>
        <v>477</v>
      </c>
      <c r="I18" s="98">
        <f t="shared" si="4"/>
        <v>81</v>
      </c>
      <c r="J18" s="98">
        <f t="shared" si="4"/>
        <v>88</v>
      </c>
      <c r="K18" s="98">
        <f t="shared" si="4"/>
        <v>93</v>
      </c>
      <c r="L18" s="98">
        <f t="shared" si="4"/>
        <v>84</v>
      </c>
      <c r="M18" s="98">
        <f t="shared" si="4"/>
        <v>84</v>
      </c>
      <c r="N18" s="98">
        <f t="shared" si="4"/>
        <v>75</v>
      </c>
      <c r="O18" s="98">
        <f t="shared" si="4"/>
        <v>505</v>
      </c>
      <c r="P18" s="98">
        <f t="shared" si="4"/>
        <v>11</v>
      </c>
      <c r="Q18" s="98">
        <f t="shared" si="4"/>
        <v>7</v>
      </c>
      <c r="R18" s="98">
        <f t="shared" si="4"/>
        <v>12</v>
      </c>
      <c r="S18" s="18">
        <f t="shared" si="4"/>
        <v>0</v>
      </c>
      <c r="T18" s="18">
        <f t="shared" si="4"/>
        <v>0</v>
      </c>
      <c r="U18" s="18">
        <f t="shared" si="4"/>
        <v>0</v>
      </c>
      <c r="V18" s="18">
        <f>SUM(V14+V10+V6)</f>
        <v>30</v>
      </c>
      <c r="W18" s="109">
        <f t="shared" si="3"/>
        <v>1012</v>
      </c>
      <c r="X18" s="32"/>
    </row>
    <row r="19" spans="1:24" ht="21">
      <c r="A19" s="207"/>
      <c r="B19" s="208"/>
      <c r="C19" s="87" t="s">
        <v>3</v>
      </c>
      <c r="D19" s="18">
        <f t="shared" si="4"/>
        <v>27</v>
      </c>
      <c r="E19" s="18">
        <f t="shared" si="4"/>
        <v>292</v>
      </c>
      <c r="F19" s="18">
        <f t="shared" si="4"/>
        <v>301</v>
      </c>
      <c r="G19" s="18">
        <f t="shared" si="4"/>
        <v>336</v>
      </c>
      <c r="H19" s="18">
        <f>SUM(H15+H11+H7)</f>
        <v>956</v>
      </c>
      <c r="I19" s="98">
        <f t="shared" si="4"/>
        <v>159</v>
      </c>
      <c r="J19" s="98">
        <f t="shared" si="4"/>
        <v>181</v>
      </c>
      <c r="K19" s="98">
        <f t="shared" si="4"/>
        <v>169</v>
      </c>
      <c r="L19" s="98">
        <f t="shared" si="4"/>
        <v>158</v>
      </c>
      <c r="M19" s="98">
        <f t="shared" si="4"/>
        <v>168</v>
      </c>
      <c r="N19" s="98">
        <f t="shared" si="4"/>
        <v>152</v>
      </c>
      <c r="O19" s="99">
        <f>SUM(O15+O11+O7)</f>
        <v>987</v>
      </c>
      <c r="P19" s="98">
        <f t="shared" si="4"/>
        <v>33</v>
      </c>
      <c r="Q19" s="98">
        <f t="shared" si="4"/>
        <v>27</v>
      </c>
      <c r="R19" s="98">
        <f t="shared" si="4"/>
        <v>29</v>
      </c>
      <c r="S19" s="18">
        <f t="shared" si="4"/>
        <v>0</v>
      </c>
      <c r="T19" s="18">
        <f t="shared" si="4"/>
        <v>0</v>
      </c>
      <c r="U19" s="18">
        <f t="shared" si="4"/>
        <v>0</v>
      </c>
      <c r="V19" s="18">
        <f>SUM(V15+V11+V7)</f>
        <v>89</v>
      </c>
      <c r="W19" s="113">
        <f t="shared" si="3"/>
        <v>2032</v>
      </c>
      <c r="X19" s="32"/>
    </row>
    <row r="20" spans="1:24" ht="21">
      <c r="A20" s="209"/>
      <c r="B20" s="210"/>
      <c r="C20" s="86" t="s">
        <v>4</v>
      </c>
      <c r="D20" s="18">
        <f t="shared" si="4"/>
        <v>1</v>
      </c>
      <c r="E20" s="18">
        <f t="shared" si="4"/>
        <v>14</v>
      </c>
      <c r="F20" s="18">
        <f t="shared" si="4"/>
        <v>12</v>
      </c>
      <c r="G20" s="18">
        <f t="shared" si="4"/>
        <v>12</v>
      </c>
      <c r="H20" s="18">
        <f t="shared" si="4"/>
        <v>39</v>
      </c>
      <c r="I20" s="18">
        <f t="shared" si="4"/>
        <v>6</v>
      </c>
      <c r="J20" s="18">
        <f t="shared" si="4"/>
        <v>6</v>
      </c>
      <c r="K20" s="18">
        <f t="shared" si="4"/>
        <v>6</v>
      </c>
      <c r="L20" s="18">
        <f t="shared" si="4"/>
        <v>6</v>
      </c>
      <c r="M20" s="18">
        <f t="shared" si="4"/>
        <v>6</v>
      </c>
      <c r="N20" s="18">
        <f t="shared" si="4"/>
        <v>5</v>
      </c>
      <c r="O20" s="18">
        <f t="shared" si="4"/>
        <v>35</v>
      </c>
      <c r="P20" s="18">
        <f t="shared" si="4"/>
        <v>1</v>
      </c>
      <c r="Q20" s="18">
        <f t="shared" si="4"/>
        <v>1</v>
      </c>
      <c r="R20" s="18">
        <f t="shared" si="4"/>
        <v>1</v>
      </c>
      <c r="S20" s="18">
        <f t="shared" si="4"/>
        <v>0</v>
      </c>
      <c r="T20" s="18">
        <f t="shared" si="4"/>
        <v>0</v>
      </c>
      <c r="U20" s="18">
        <f t="shared" si="4"/>
        <v>0</v>
      </c>
      <c r="V20" s="18">
        <f t="shared" si="4"/>
        <v>3</v>
      </c>
      <c r="W20" s="109">
        <f t="shared" si="3"/>
        <v>77</v>
      </c>
      <c r="X20" s="18"/>
    </row>
    <row r="22" spans="1:24" ht="19.5">
      <c r="A22" s="12" t="s">
        <v>184</v>
      </c>
      <c r="B22" s="12" t="s">
        <v>219</v>
      </c>
      <c r="C22" s="12" t="s">
        <v>181</v>
      </c>
      <c r="D22" s="96" t="s">
        <v>240</v>
      </c>
      <c r="E22" s="97" t="s">
        <v>241</v>
      </c>
      <c r="F22" s="12" t="s">
        <v>3</v>
      </c>
      <c r="G22" s="91"/>
      <c r="H22" s="92"/>
      <c r="I22" s="91"/>
    </row>
    <row r="23" spans="1:24" ht="19.5">
      <c r="A23" s="14"/>
      <c r="B23" s="15"/>
      <c r="C23" s="22"/>
      <c r="D23" s="22"/>
      <c r="E23" s="22"/>
      <c r="F23" s="22"/>
      <c r="G23" s="19"/>
      <c r="H23" s="19"/>
      <c r="I23" s="19"/>
    </row>
    <row r="24" spans="1:24" ht="19.5">
      <c r="A24" s="24">
        <v>1</v>
      </c>
      <c r="B24" s="25" t="s">
        <v>238</v>
      </c>
      <c r="C24" s="28" t="s">
        <v>227</v>
      </c>
      <c r="D24" s="27">
        <v>97</v>
      </c>
      <c r="E24" s="27">
        <v>44</v>
      </c>
      <c r="F24" s="27">
        <f>SUM(D24:E24)</f>
        <v>141</v>
      </c>
      <c r="G24" s="91"/>
      <c r="H24" s="93"/>
      <c r="I24" s="19"/>
    </row>
    <row r="25" spans="1:24" ht="19.5">
      <c r="A25" s="29"/>
      <c r="B25" s="30" t="s">
        <v>239</v>
      </c>
      <c r="C25" s="28" t="s">
        <v>228</v>
      </c>
      <c r="D25" s="27">
        <v>222</v>
      </c>
      <c r="E25" s="27">
        <v>99</v>
      </c>
      <c r="F25" s="27">
        <f>SUM(D25:E25)</f>
        <v>321</v>
      </c>
      <c r="G25" s="91"/>
      <c r="H25" s="93"/>
      <c r="I25" s="19"/>
    </row>
    <row r="26" spans="1:24" ht="19.5">
      <c r="A26" s="29"/>
      <c r="B26" s="30"/>
      <c r="C26" s="18" t="s">
        <v>3</v>
      </c>
      <c r="D26" s="31">
        <f>SUM(D24:D25)</f>
        <v>319</v>
      </c>
      <c r="E26" s="31">
        <f>SUM(E24:E25)</f>
        <v>143</v>
      </c>
      <c r="F26" s="31">
        <f>F24+F25</f>
        <v>462</v>
      </c>
      <c r="G26" s="94"/>
      <c r="H26" s="94"/>
      <c r="I26" s="19"/>
    </row>
    <row r="27" spans="1:24" ht="19.5">
      <c r="A27" s="33"/>
      <c r="B27" s="34"/>
      <c r="C27" s="28" t="s">
        <v>4</v>
      </c>
      <c r="D27" s="28">
        <v>9</v>
      </c>
      <c r="E27" s="28">
        <v>4</v>
      </c>
      <c r="F27" s="28">
        <f>SUM(D27:E27)</f>
        <v>13</v>
      </c>
      <c r="G27" s="95"/>
      <c r="H27" s="95"/>
      <c r="I27" s="19"/>
    </row>
  </sheetData>
  <mergeCells count="6">
    <mergeCell ref="B1:W1"/>
    <mergeCell ref="E3:H3"/>
    <mergeCell ref="I3:O3"/>
    <mergeCell ref="P3:V3"/>
    <mergeCell ref="A17:B20"/>
    <mergeCell ref="A2:X2"/>
  </mergeCells>
  <printOptions horizontalCentered="1"/>
  <pageMargins left="0.15748031496062992" right="0.11811023622047245" top="0.74803149606299213" bottom="0.47244094488188981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366"/>
  <sheetViews>
    <sheetView zoomScale="110" zoomScaleNormal="110" workbookViewId="0">
      <pane ySplit="6" topLeftCell="A356" activePane="bottomLeft" state="frozen"/>
      <selection pane="bottomLeft" activeCell="A63" sqref="A63:IV362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7" width="7.42578125" style="69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5.8554687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2" customHeigh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56">
        <v>1</v>
      </c>
      <c r="B7" s="47" t="s">
        <v>101</v>
      </c>
      <c r="C7" s="48" t="s">
        <v>182</v>
      </c>
      <c r="D7" s="48">
        <v>0</v>
      </c>
      <c r="E7" s="70">
        <v>7</v>
      </c>
      <c r="F7" s="70">
        <v>7</v>
      </c>
      <c r="G7" s="71">
        <f>SUM(E7:F7)</f>
        <v>14</v>
      </c>
      <c r="H7" s="70">
        <v>18</v>
      </c>
      <c r="I7" s="70">
        <v>14</v>
      </c>
      <c r="J7" s="70">
        <v>6</v>
      </c>
      <c r="K7" s="70">
        <v>8</v>
      </c>
      <c r="L7" s="70">
        <v>5</v>
      </c>
      <c r="M7" s="70">
        <v>8</v>
      </c>
      <c r="N7" s="71">
        <f>SUM(H7:M7)</f>
        <v>59</v>
      </c>
      <c r="O7" s="70">
        <v>0</v>
      </c>
      <c r="P7" s="70">
        <v>0</v>
      </c>
      <c r="Q7" s="70">
        <v>0</v>
      </c>
      <c r="R7" s="71">
        <f>SUM(O7:Q7)</f>
        <v>0</v>
      </c>
      <c r="S7" s="70">
        <f>G7+N7+R7</f>
        <v>73</v>
      </c>
      <c r="U7" s="49"/>
      <c r="V7" s="49"/>
      <c r="W7" s="49"/>
      <c r="X7" s="49"/>
      <c r="Y7" s="49"/>
      <c r="Z7" s="49"/>
    </row>
    <row r="8" spans="1:27" ht="19.5">
      <c r="A8" s="57"/>
      <c r="B8" s="50" t="s">
        <v>102</v>
      </c>
      <c r="C8" s="48" t="s">
        <v>183</v>
      </c>
      <c r="D8" s="48">
        <v>0</v>
      </c>
      <c r="E8" s="70">
        <v>3</v>
      </c>
      <c r="F8" s="70">
        <v>6</v>
      </c>
      <c r="G8" s="71">
        <f>SUM(E8:F8)</f>
        <v>9</v>
      </c>
      <c r="H8" s="70">
        <v>7</v>
      </c>
      <c r="I8" s="70">
        <v>10</v>
      </c>
      <c r="J8" s="70">
        <v>5</v>
      </c>
      <c r="K8" s="70">
        <v>7</v>
      </c>
      <c r="L8" s="70">
        <v>7</v>
      </c>
      <c r="M8" s="70">
        <v>8</v>
      </c>
      <c r="N8" s="71">
        <f>SUM(H8:M8)</f>
        <v>44</v>
      </c>
      <c r="O8" s="70">
        <v>0</v>
      </c>
      <c r="P8" s="70">
        <v>0</v>
      </c>
      <c r="Q8" s="70">
        <v>0</v>
      </c>
      <c r="R8" s="71">
        <f>SUM(O8:Q8)</f>
        <v>0</v>
      </c>
      <c r="S8" s="70">
        <f>G8+N8+R8</f>
        <v>53</v>
      </c>
      <c r="U8" s="49"/>
      <c r="V8" s="49"/>
      <c r="W8" s="49"/>
      <c r="X8" s="49"/>
      <c r="Y8" s="49"/>
      <c r="Z8" s="49"/>
    </row>
    <row r="9" spans="1:27" ht="19.5">
      <c r="A9" s="57"/>
      <c r="B9" s="50"/>
      <c r="C9" s="51" t="s">
        <v>3</v>
      </c>
      <c r="D9" s="48">
        <v>0</v>
      </c>
      <c r="E9" s="71">
        <f>SUM(E7:E8)</f>
        <v>10</v>
      </c>
      <c r="F9" s="71">
        <f t="shared" ref="F9:R9" si="0">SUM(F7:F8)</f>
        <v>13</v>
      </c>
      <c r="G9" s="71">
        <f t="shared" si="0"/>
        <v>23</v>
      </c>
      <c r="H9" s="71">
        <f t="shared" si="0"/>
        <v>25</v>
      </c>
      <c r="I9" s="71">
        <f t="shared" si="0"/>
        <v>24</v>
      </c>
      <c r="J9" s="71">
        <f t="shared" si="0"/>
        <v>11</v>
      </c>
      <c r="K9" s="71">
        <f t="shared" si="0"/>
        <v>15</v>
      </c>
      <c r="L9" s="71">
        <f t="shared" si="0"/>
        <v>12</v>
      </c>
      <c r="M9" s="71">
        <f t="shared" si="0"/>
        <v>16</v>
      </c>
      <c r="N9" s="71">
        <f t="shared" si="0"/>
        <v>103</v>
      </c>
      <c r="O9" s="71">
        <f t="shared" si="0"/>
        <v>0</v>
      </c>
      <c r="P9" s="71">
        <f t="shared" si="0"/>
        <v>0</v>
      </c>
      <c r="Q9" s="71">
        <f t="shared" si="0"/>
        <v>0</v>
      </c>
      <c r="R9" s="71">
        <f t="shared" si="0"/>
        <v>0</v>
      </c>
      <c r="S9" s="71">
        <f>G9+N9+R9</f>
        <v>126</v>
      </c>
    </row>
    <row r="10" spans="1:27" ht="19.5">
      <c r="A10" s="58"/>
      <c r="B10" s="52"/>
      <c r="C10" s="53" t="s">
        <v>4</v>
      </c>
      <c r="D10" s="48">
        <v>0</v>
      </c>
      <c r="E10" s="70">
        <v>1</v>
      </c>
      <c r="F10" s="70">
        <v>1</v>
      </c>
      <c r="G10" s="71">
        <f>SUM(E10:F10)</f>
        <v>2</v>
      </c>
      <c r="H10" s="70">
        <v>1</v>
      </c>
      <c r="I10" s="70">
        <v>1</v>
      </c>
      <c r="J10" s="70">
        <v>1</v>
      </c>
      <c r="K10" s="70">
        <v>1</v>
      </c>
      <c r="L10" s="70">
        <v>1</v>
      </c>
      <c r="M10" s="70">
        <v>1</v>
      </c>
      <c r="N10" s="71">
        <f>SUM(H10:M10)</f>
        <v>6</v>
      </c>
      <c r="O10" s="70">
        <v>0</v>
      </c>
      <c r="P10" s="70">
        <v>0</v>
      </c>
      <c r="Q10" s="70">
        <v>0</v>
      </c>
      <c r="R10" s="71">
        <v>0</v>
      </c>
      <c r="S10" s="70">
        <f>SUM(G10+N10+R10)</f>
        <v>8</v>
      </c>
      <c r="U10" s="54"/>
      <c r="V10" s="54"/>
      <c r="W10" s="54"/>
      <c r="X10" s="54"/>
      <c r="Y10" s="54"/>
    </row>
    <row r="11" spans="1:27" ht="19.5">
      <c r="A11" s="56">
        <v>2</v>
      </c>
      <c r="B11" s="47" t="s">
        <v>119</v>
      </c>
      <c r="C11" s="48" t="s">
        <v>182</v>
      </c>
      <c r="D11" s="48">
        <v>0</v>
      </c>
      <c r="E11" s="70">
        <v>4</v>
      </c>
      <c r="F11" s="70">
        <v>7</v>
      </c>
      <c r="G11" s="71">
        <f>SUM(E11:F11)</f>
        <v>11</v>
      </c>
      <c r="H11" s="70">
        <v>5</v>
      </c>
      <c r="I11" s="70">
        <v>4</v>
      </c>
      <c r="J11" s="70">
        <v>0</v>
      </c>
      <c r="K11" s="70">
        <v>3</v>
      </c>
      <c r="L11" s="70">
        <v>5</v>
      </c>
      <c r="M11" s="70">
        <v>3</v>
      </c>
      <c r="N11" s="71">
        <f>SUM(H11:M11)</f>
        <v>20</v>
      </c>
      <c r="O11" s="70">
        <v>0</v>
      </c>
      <c r="P11" s="70">
        <v>0</v>
      </c>
      <c r="Q11" s="70">
        <v>0</v>
      </c>
      <c r="R11" s="71">
        <f>SUM(O11:Q11)</f>
        <v>0</v>
      </c>
      <c r="S11" s="70">
        <f>G11+N11+R11</f>
        <v>31</v>
      </c>
      <c r="U11" s="55"/>
      <c r="V11" s="55"/>
      <c r="W11" s="55"/>
      <c r="X11" s="55"/>
      <c r="Y11" s="55"/>
      <c r="Z11" s="55"/>
    </row>
    <row r="12" spans="1:27" ht="19.5">
      <c r="A12" s="57"/>
      <c r="B12" s="50" t="s">
        <v>120</v>
      </c>
      <c r="C12" s="48" t="s">
        <v>183</v>
      </c>
      <c r="D12" s="48">
        <v>0</v>
      </c>
      <c r="E12" s="70">
        <v>3</v>
      </c>
      <c r="F12" s="70">
        <v>3</v>
      </c>
      <c r="G12" s="71">
        <f>SUM(E12:F12)</f>
        <v>6</v>
      </c>
      <c r="H12" s="70">
        <v>1</v>
      </c>
      <c r="I12" s="70">
        <v>3</v>
      </c>
      <c r="J12" s="70">
        <v>2</v>
      </c>
      <c r="K12" s="70">
        <v>2</v>
      </c>
      <c r="L12" s="70">
        <v>4</v>
      </c>
      <c r="M12" s="70">
        <v>3</v>
      </c>
      <c r="N12" s="71">
        <f>SUM(H12:M12)</f>
        <v>15</v>
      </c>
      <c r="O12" s="70">
        <v>0</v>
      </c>
      <c r="P12" s="70">
        <v>0</v>
      </c>
      <c r="Q12" s="70">
        <v>0</v>
      </c>
      <c r="R12" s="71">
        <f>SUM(O12:Q12)</f>
        <v>0</v>
      </c>
      <c r="S12" s="70">
        <f>G12+N12+R12</f>
        <v>21</v>
      </c>
      <c r="U12" s="55"/>
      <c r="V12" s="55"/>
      <c r="W12" s="55"/>
      <c r="X12" s="55"/>
      <c r="Y12" s="55"/>
      <c r="Z12" s="55"/>
    </row>
    <row r="13" spans="1:27" ht="19.5">
      <c r="A13" s="57"/>
      <c r="B13" s="50"/>
      <c r="C13" s="51" t="s">
        <v>3</v>
      </c>
      <c r="D13" s="48">
        <v>0</v>
      </c>
      <c r="E13" s="71">
        <f>SUM(E11:E12)</f>
        <v>7</v>
      </c>
      <c r="F13" s="71">
        <f t="shared" ref="F13:R13" si="1">SUM(F11:F12)</f>
        <v>10</v>
      </c>
      <c r="G13" s="71">
        <f t="shared" si="1"/>
        <v>17</v>
      </c>
      <c r="H13" s="71">
        <f t="shared" si="1"/>
        <v>6</v>
      </c>
      <c r="I13" s="71">
        <f t="shared" si="1"/>
        <v>7</v>
      </c>
      <c r="J13" s="71">
        <f t="shared" si="1"/>
        <v>2</v>
      </c>
      <c r="K13" s="71">
        <f t="shared" si="1"/>
        <v>5</v>
      </c>
      <c r="L13" s="71">
        <f t="shared" si="1"/>
        <v>9</v>
      </c>
      <c r="M13" s="71">
        <f t="shared" si="1"/>
        <v>6</v>
      </c>
      <c r="N13" s="71">
        <f t="shared" si="1"/>
        <v>35</v>
      </c>
      <c r="O13" s="71">
        <f t="shared" si="1"/>
        <v>0</v>
      </c>
      <c r="P13" s="71">
        <f t="shared" si="1"/>
        <v>0</v>
      </c>
      <c r="Q13" s="71">
        <f t="shared" si="1"/>
        <v>0</v>
      </c>
      <c r="R13" s="71">
        <f t="shared" si="1"/>
        <v>0</v>
      </c>
      <c r="S13" s="71">
        <f>G13+N13+R13</f>
        <v>52</v>
      </c>
      <c r="U13" s="54"/>
      <c r="V13" s="54"/>
      <c r="W13" s="54"/>
      <c r="X13" s="54"/>
      <c r="Y13" s="54"/>
    </row>
    <row r="14" spans="1:27" ht="19.5">
      <c r="A14" s="58"/>
      <c r="B14" s="52"/>
      <c r="C14" s="53" t="s">
        <v>4</v>
      </c>
      <c r="D14" s="48">
        <v>0</v>
      </c>
      <c r="E14" s="70">
        <v>1</v>
      </c>
      <c r="F14" s="70">
        <v>1</v>
      </c>
      <c r="G14" s="71">
        <f>SUM(E14:F14)</f>
        <v>2</v>
      </c>
      <c r="H14" s="70">
        <v>1</v>
      </c>
      <c r="I14" s="70">
        <v>1</v>
      </c>
      <c r="J14" s="70">
        <v>1</v>
      </c>
      <c r="K14" s="70">
        <v>1</v>
      </c>
      <c r="L14" s="70">
        <v>1</v>
      </c>
      <c r="M14" s="70">
        <v>1</v>
      </c>
      <c r="N14" s="71">
        <f>SUM(H14:M14)</f>
        <v>6</v>
      </c>
      <c r="O14" s="70">
        <v>0</v>
      </c>
      <c r="P14" s="70">
        <v>0</v>
      </c>
      <c r="Q14" s="70">
        <v>0</v>
      </c>
      <c r="R14" s="71">
        <v>0</v>
      </c>
      <c r="S14" s="70">
        <f>SUM(G14+N14+R14)</f>
        <v>8</v>
      </c>
      <c r="U14" s="55"/>
      <c r="V14" s="55"/>
      <c r="W14" s="55"/>
      <c r="X14" s="55"/>
      <c r="Y14" s="55"/>
      <c r="Z14" s="55"/>
      <c r="AA14" s="54"/>
    </row>
    <row r="15" spans="1:27" ht="19.5">
      <c r="A15" s="183">
        <v>3</v>
      </c>
      <c r="B15" s="47" t="s">
        <v>109</v>
      </c>
      <c r="C15" s="48" t="s">
        <v>182</v>
      </c>
      <c r="D15" s="48">
        <v>0</v>
      </c>
      <c r="E15" s="70">
        <v>4</v>
      </c>
      <c r="F15" s="70">
        <v>5</v>
      </c>
      <c r="G15" s="71">
        <f>SUM(E15:F15)</f>
        <v>9</v>
      </c>
      <c r="H15" s="70">
        <v>7</v>
      </c>
      <c r="I15" s="70">
        <v>4</v>
      </c>
      <c r="J15" s="70">
        <v>5</v>
      </c>
      <c r="K15" s="70">
        <v>2</v>
      </c>
      <c r="L15" s="70">
        <v>3</v>
      </c>
      <c r="M15" s="70">
        <v>6</v>
      </c>
      <c r="N15" s="71">
        <f>SUM(H15:M15)</f>
        <v>27</v>
      </c>
      <c r="O15" s="70">
        <v>0</v>
      </c>
      <c r="P15" s="70">
        <v>0</v>
      </c>
      <c r="Q15" s="70">
        <v>0</v>
      </c>
      <c r="R15" s="71">
        <f>SUM(O15:Q15)</f>
        <v>0</v>
      </c>
      <c r="S15" s="70">
        <f>G15+N15+R15</f>
        <v>36</v>
      </c>
      <c r="U15" s="55"/>
      <c r="V15" s="55"/>
      <c r="W15" s="55"/>
      <c r="X15" s="55"/>
      <c r="Y15" s="55"/>
      <c r="Z15" s="55"/>
      <c r="AA15" s="54"/>
    </row>
    <row r="16" spans="1:27" ht="19.5">
      <c r="A16" s="184"/>
      <c r="B16" s="50" t="s">
        <v>110</v>
      </c>
      <c r="C16" s="48" t="s">
        <v>183</v>
      </c>
      <c r="D16" s="48">
        <v>0</v>
      </c>
      <c r="E16" s="70">
        <v>3</v>
      </c>
      <c r="F16" s="70">
        <v>4</v>
      </c>
      <c r="G16" s="71">
        <f>SUM(E16:F16)</f>
        <v>7</v>
      </c>
      <c r="H16" s="70">
        <v>5</v>
      </c>
      <c r="I16" s="70">
        <v>7</v>
      </c>
      <c r="J16" s="70">
        <v>2</v>
      </c>
      <c r="K16" s="70">
        <v>2</v>
      </c>
      <c r="L16" s="70">
        <v>3</v>
      </c>
      <c r="M16" s="70">
        <v>3</v>
      </c>
      <c r="N16" s="71">
        <f>SUM(H16:M16)</f>
        <v>22</v>
      </c>
      <c r="O16" s="70">
        <v>0</v>
      </c>
      <c r="P16" s="70">
        <v>0</v>
      </c>
      <c r="Q16" s="70">
        <v>0</v>
      </c>
      <c r="R16" s="71">
        <f>SUM(O16:Q16)</f>
        <v>0</v>
      </c>
      <c r="S16" s="70">
        <f>G16+N16+R16</f>
        <v>29</v>
      </c>
      <c r="U16" s="54"/>
      <c r="V16" s="54"/>
      <c r="W16" s="54"/>
      <c r="X16" s="54"/>
      <c r="Y16" s="54"/>
      <c r="Z16" s="54"/>
      <c r="AA16" s="54"/>
    </row>
    <row r="17" spans="1:28" ht="19.5">
      <c r="A17" s="184"/>
      <c r="B17" s="50"/>
      <c r="C17" s="51" t="s">
        <v>3</v>
      </c>
      <c r="D17" s="48">
        <v>0</v>
      </c>
      <c r="E17" s="71">
        <f>SUM(E15:E16)</f>
        <v>7</v>
      </c>
      <c r="F17" s="71">
        <f t="shared" ref="F17:R17" si="2">SUM(F15:F16)</f>
        <v>9</v>
      </c>
      <c r="G17" s="71">
        <f t="shared" si="2"/>
        <v>16</v>
      </c>
      <c r="H17" s="71">
        <f t="shared" si="2"/>
        <v>12</v>
      </c>
      <c r="I17" s="71">
        <f t="shared" si="2"/>
        <v>11</v>
      </c>
      <c r="J17" s="71">
        <f t="shared" si="2"/>
        <v>7</v>
      </c>
      <c r="K17" s="71">
        <f t="shared" si="2"/>
        <v>4</v>
      </c>
      <c r="L17" s="71">
        <f t="shared" si="2"/>
        <v>6</v>
      </c>
      <c r="M17" s="71">
        <f t="shared" si="2"/>
        <v>9</v>
      </c>
      <c r="N17" s="71">
        <f t="shared" si="2"/>
        <v>49</v>
      </c>
      <c r="O17" s="71">
        <f t="shared" si="2"/>
        <v>0</v>
      </c>
      <c r="P17" s="71">
        <f t="shared" si="2"/>
        <v>0</v>
      </c>
      <c r="Q17" s="71">
        <f t="shared" si="2"/>
        <v>0</v>
      </c>
      <c r="R17" s="71">
        <f t="shared" si="2"/>
        <v>0</v>
      </c>
      <c r="S17" s="71">
        <f>G17+N17+R17</f>
        <v>65</v>
      </c>
    </row>
    <row r="18" spans="1:28" ht="19.5">
      <c r="A18" s="185"/>
      <c r="B18" s="52"/>
      <c r="C18" s="53" t="s">
        <v>4</v>
      </c>
      <c r="D18" s="48">
        <v>0</v>
      </c>
      <c r="E18" s="70">
        <v>1</v>
      </c>
      <c r="F18" s="70">
        <v>1</v>
      </c>
      <c r="G18" s="71">
        <f>SUM(E18:F18)</f>
        <v>2</v>
      </c>
      <c r="H18" s="70">
        <v>1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1">
        <f>SUM(H18:M18)</f>
        <v>6</v>
      </c>
      <c r="O18" s="70">
        <v>0</v>
      </c>
      <c r="P18" s="70">
        <v>0</v>
      </c>
      <c r="Q18" s="70">
        <v>0</v>
      </c>
      <c r="R18" s="71">
        <v>0</v>
      </c>
      <c r="S18" s="70">
        <f>SUM(G18+N18+R18)</f>
        <v>8</v>
      </c>
    </row>
    <row r="19" spans="1:28" ht="19.5">
      <c r="A19" s="183">
        <v>4</v>
      </c>
      <c r="B19" s="47" t="s">
        <v>55</v>
      </c>
      <c r="C19" s="48" t="s">
        <v>182</v>
      </c>
      <c r="D19" s="48">
        <v>0</v>
      </c>
      <c r="E19" s="70">
        <v>5</v>
      </c>
      <c r="F19" s="70">
        <v>4</v>
      </c>
      <c r="G19" s="71">
        <f>SUM(E19:F19)</f>
        <v>9</v>
      </c>
      <c r="H19" s="70">
        <v>3</v>
      </c>
      <c r="I19" s="70">
        <v>5</v>
      </c>
      <c r="J19" s="70">
        <v>4</v>
      </c>
      <c r="K19" s="70">
        <v>4</v>
      </c>
      <c r="L19" s="70">
        <v>3</v>
      </c>
      <c r="M19" s="70">
        <v>3</v>
      </c>
      <c r="N19" s="71">
        <f>SUM(H19:M19)</f>
        <v>22</v>
      </c>
      <c r="O19" s="70">
        <v>0</v>
      </c>
      <c r="P19" s="70">
        <v>0</v>
      </c>
      <c r="Q19" s="70">
        <v>0</v>
      </c>
      <c r="R19" s="71">
        <f>SUM(O19:Q19)</f>
        <v>0</v>
      </c>
      <c r="S19" s="70">
        <f>G19+N19+R19</f>
        <v>31</v>
      </c>
    </row>
    <row r="20" spans="1:28" ht="19.5">
      <c r="A20" s="184"/>
      <c r="B20" s="50" t="s">
        <v>56</v>
      </c>
      <c r="C20" s="48" t="s">
        <v>183</v>
      </c>
      <c r="D20" s="48">
        <v>0</v>
      </c>
      <c r="E20" s="70">
        <v>2</v>
      </c>
      <c r="F20" s="70">
        <v>3</v>
      </c>
      <c r="G20" s="71">
        <f>SUM(E20:F20)</f>
        <v>5</v>
      </c>
      <c r="H20" s="70">
        <v>2</v>
      </c>
      <c r="I20" s="70">
        <v>4</v>
      </c>
      <c r="J20" s="70">
        <v>4</v>
      </c>
      <c r="K20" s="70">
        <v>3</v>
      </c>
      <c r="L20" s="70">
        <v>6</v>
      </c>
      <c r="M20" s="70">
        <v>4</v>
      </c>
      <c r="N20" s="71">
        <f>SUM(H20:M20)</f>
        <v>23</v>
      </c>
      <c r="O20" s="70">
        <v>0</v>
      </c>
      <c r="P20" s="70">
        <v>0</v>
      </c>
      <c r="Q20" s="70">
        <v>0</v>
      </c>
      <c r="R20" s="71">
        <f>SUM(O20:Q20)</f>
        <v>0</v>
      </c>
      <c r="S20" s="70">
        <f>G20+N20+R20</f>
        <v>28</v>
      </c>
    </row>
    <row r="21" spans="1:28" ht="19.5">
      <c r="A21" s="184"/>
      <c r="B21" s="50"/>
      <c r="C21" s="51" t="s">
        <v>3</v>
      </c>
      <c r="D21" s="48">
        <v>0</v>
      </c>
      <c r="E21" s="71">
        <f>SUM(E19:E20)</f>
        <v>7</v>
      </c>
      <c r="F21" s="71">
        <f t="shared" ref="F21:M21" si="3">SUM(F19:F20)</f>
        <v>7</v>
      </c>
      <c r="G21" s="71">
        <f t="shared" si="3"/>
        <v>14</v>
      </c>
      <c r="H21" s="71">
        <f t="shared" si="3"/>
        <v>5</v>
      </c>
      <c r="I21" s="71">
        <f t="shared" si="3"/>
        <v>9</v>
      </c>
      <c r="J21" s="71">
        <f t="shared" si="3"/>
        <v>8</v>
      </c>
      <c r="K21" s="71">
        <f t="shared" si="3"/>
        <v>7</v>
      </c>
      <c r="L21" s="71">
        <f t="shared" si="3"/>
        <v>9</v>
      </c>
      <c r="M21" s="71">
        <f t="shared" si="3"/>
        <v>7</v>
      </c>
      <c r="N21" s="71">
        <f>SUM(N19:N20)</f>
        <v>45</v>
      </c>
      <c r="O21" s="71">
        <v>0</v>
      </c>
      <c r="P21" s="71">
        <v>0</v>
      </c>
      <c r="Q21" s="71">
        <v>0</v>
      </c>
      <c r="R21" s="71">
        <f>SUM(O21:Q21)</f>
        <v>0</v>
      </c>
      <c r="S21" s="71">
        <f>G21+N21+R21</f>
        <v>59</v>
      </c>
    </row>
    <row r="22" spans="1:28" ht="19.5">
      <c r="A22" s="185"/>
      <c r="B22" s="52"/>
      <c r="C22" s="48" t="s">
        <v>4</v>
      </c>
      <c r="D22" s="48">
        <v>0</v>
      </c>
      <c r="E22" s="70">
        <v>1</v>
      </c>
      <c r="F22" s="70">
        <v>1</v>
      </c>
      <c r="G22" s="71">
        <f>SUM(E22:F22)</f>
        <v>2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1">
        <f>SUM(H22:M22)</f>
        <v>6</v>
      </c>
      <c r="O22" s="70">
        <v>0</v>
      </c>
      <c r="P22" s="70">
        <v>0</v>
      </c>
      <c r="Q22" s="70">
        <v>0</v>
      </c>
      <c r="R22" s="71">
        <v>0</v>
      </c>
      <c r="S22" s="70">
        <f>SUM(G22+N22+R22)</f>
        <v>8</v>
      </c>
    </row>
    <row r="23" spans="1:28" ht="19.5">
      <c r="A23" s="56">
        <v>5</v>
      </c>
      <c r="B23" s="47" t="s">
        <v>111</v>
      </c>
      <c r="C23" s="48" t="s">
        <v>182</v>
      </c>
      <c r="D23" s="48">
        <v>0</v>
      </c>
      <c r="E23" s="70">
        <v>7</v>
      </c>
      <c r="F23" s="70">
        <v>17</v>
      </c>
      <c r="G23" s="71">
        <f>SUM(E23:F23)</f>
        <v>24</v>
      </c>
      <c r="H23" s="70">
        <v>9</v>
      </c>
      <c r="I23" s="70">
        <v>10</v>
      </c>
      <c r="J23" s="70">
        <v>5</v>
      </c>
      <c r="K23" s="70">
        <v>12</v>
      </c>
      <c r="L23" s="70">
        <v>8</v>
      </c>
      <c r="M23" s="70">
        <v>8</v>
      </c>
      <c r="N23" s="71">
        <f>SUM(H23:M23)</f>
        <v>52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76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57"/>
      <c r="B24" s="50" t="s">
        <v>112</v>
      </c>
      <c r="C24" s="48" t="s">
        <v>183</v>
      </c>
      <c r="D24" s="48">
        <v>0</v>
      </c>
      <c r="E24" s="70">
        <v>10</v>
      </c>
      <c r="F24" s="70">
        <v>7</v>
      </c>
      <c r="G24" s="71">
        <f>SUM(E24:F24)</f>
        <v>17</v>
      </c>
      <c r="H24" s="70">
        <v>7</v>
      </c>
      <c r="I24" s="70">
        <v>7</v>
      </c>
      <c r="J24" s="70">
        <v>12</v>
      </c>
      <c r="K24" s="70">
        <v>4</v>
      </c>
      <c r="L24" s="70">
        <v>5</v>
      </c>
      <c r="M24" s="70">
        <v>5</v>
      </c>
      <c r="N24" s="71">
        <f>SUM(H24:M24)</f>
        <v>40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57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57"/>
      <c r="B25" s="50"/>
      <c r="C25" s="51" t="s">
        <v>3</v>
      </c>
      <c r="D25" s="48">
        <v>0</v>
      </c>
      <c r="E25" s="51">
        <f t="shared" ref="E25:R25" si="4">SUM(E23:E24)</f>
        <v>17</v>
      </c>
      <c r="F25" s="51">
        <f t="shared" si="4"/>
        <v>24</v>
      </c>
      <c r="G25" s="51">
        <f t="shared" si="4"/>
        <v>41</v>
      </c>
      <c r="H25" s="51">
        <f t="shared" si="4"/>
        <v>16</v>
      </c>
      <c r="I25" s="51">
        <f t="shared" si="4"/>
        <v>17</v>
      </c>
      <c r="J25" s="51">
        <f t="shared" si="4"/>
        <v>17</v>
      </c>
      <c r="K25" s="51">
        <f t="shared" si="4"/>
        <v>16</v>
      </c>
      <c r="L25" s="51">
        <f t="shared" si="4"/>
        <v>13</v>
      </c>
      <c r="M25" s="51">
        <f t="shared" si="4"/>
        <v>13</v>
      </c>
      <c r="N25" s="51">
        <f t="shared" si="4"/>
        <v>92</v>
      </c>
      <c r="O25" s="51">
        <f t="shared" si="4"/>
        <v>0</v>
      </c>
      <c r="P25" s="51">
        <f t="shared" si="4"/>
        <v>0</v>
      </c>
      <c r="Q25" s="51">
        <f t="shared" si="4"/>
        <v>0</v>
      </c>
      <c r="R25" s="51">
        <f t="shared" si="4"/>
        <v>0</v>
      </c>
      <c r="S25" s="71">
        <f>G25+N25+R25</f>
        <v>133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58"/>
      <c r="B26" s="52"/>
      <c r="C26" s="53" t="s">
        <v>4</v>
      </c>
      <c r="D26" s="48">
        <v>0</v>
      </c>
      <c r="E26" s="70">
        <v>1</v>
      </c>
      <c r="F26" s="70">
        <v>1</v>
      </c>
      <c r="G26" s="71">
        <f>SUM(E26:F26)</f>
        <v>2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1">
        <f>SUM(H26:M26)</f>
        <v>6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8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6</v>
      </c>
      <c r="B27" s="47" t="s">
        <v>105</v>
      </c>
      <c r="C27" s="48" t="s">
        <v>182</v>
      </c>
      <c r="D27" s="48">
        <v>0</v>
      </c>
      <c r="E27" s="70">
        <v>11</v>
      </c>
      <c r="F27" s="70">
        <v>8</v>
      </c>
      <c r="G27" s="71">
        <f>SUM(E27:F27)</f>
        <v>19</v>
      </c>
      <c r="H27" s="70">
        <v>8</v>
      </c>
      <c r="I27" s="70">
        <v>8</v>
      </c>
      <c r="J27" s="70">
        <v>6</v>
      </c>
      <c r="K27" s="70">
        <v>8</v>
      </c>
      <c r="L27" s="70">
        <v>7</v>
      </c>
      <c r="M27" s="70">
        <v>4</v>
      </c>
      <c r="N27" s="71">
        <f>SUM(H27:M27)</f>
        <v>41</v>
      </c>
      <c r="O27" s="70">
        <v>0</v>
      </c>
      <c r="P27" s="70">
        <v>0</v>
      </c>
      <c r="Q27" s="70">
        <v>0</v>
      </c>
      <c r="R27" s="71">
        <f>SUM(O27:Q27)</f>
        <v>0</v>
      </c>
      <c r="S27" s="70">
        <f>G27+N27+R27</f>
        <v>60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106</v>
      </c>
      <c r="C28" s="48" t="s">
        <v>183</v>
      </c>
      <c r="D28" s="48">
        <v>0</v>
      </c>
      <c r="E28" s="70">
        <v>6</v>
      </c>
      <c r="F28" s="70">
        <v>5</v>
      </c>
      <c r="G28" s="71">
        <f>SUM(E28:F28)</f>
        <v>11</v>
      </c>
      <c r="H28" s="70">
        <v>7</v>
      </c>
      <c r="I28" s="70">
        <v>9</v>
      </c>
      <c r="J28" s="70">
        <v>7</v>
      </c>
      <c r="K28" s="70">
        <v>12</v>
      </c>
      <c r="L28" s="70">
        <v>8</v>
      </c>
      <c r="M28" s="70">
        <v>11</v>
      </c>
      <c r="N28" s="71">
        <f>SUM(H28:M28)</f>
        <v>54</v>
      </c>
      <c r="O28" s="70">
        <v>0</v>
      </c>
      <c r="P28" s="70">
        <v>0</v>
      </c>
      <c r="Q28" s="70">
        <v>0</v>
      </c>
      <c r="R28" s="71">
        <f>SUM(O28:Q28)</f>
        <v>0</v>
      </c>
      <c r="S28" s="70">
        <f>G28+N28+R28</f>
        <v>65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17</v>
      </c>
      <c r="F29" s="71">
        <f t="shared" ref="F29:R29" si="5">SUM(F27:F28)</f>
        <v>13</v>
      </c>
      <c r="G29" s="71">
        <f t="shared" si="5"/>
        <v>30</v>
      </c>
      <c r="H29" s="71">
        <f t="shared" si="5"/>
        <v>15</v>
      </c>
      <c r="I29" s="71">
        <f t="shared" si="5"/>
        <v>17</v>
      </c>
      <c r="J29" s="71">
        <f t="shared" si="5"/>
        <v>13</v>
      </c>
      <c r="K29" s="71">
        <f t="shared" si="5"/>
        <v>20</v>
      </c>
      <c r="L29" s="71">
        <f t="shared" si="5"/>
        <v>15</v>
      </c>
      <c r="M29" s="71">
        <f t="shared" si="5"/>
        <v>15</v>
      </c>
      <c r="N29" s="71">
        <f t="shared" si="5"/>
        <v>95</v>
      </c>
      <c r="O29" s="71">
        <f t="shared" si="5"/>
        <v>0</v>
      </c>
      <c r="P29" s="71">
        <f t="shared" si="5"/>
        <v>0</v>
      </c>
      <c r="Q29" s="71">
        <f t="shared" si="5"/>
        <v>0</v>
      </c>
      <c r="R29" s="71">
        <f t="shared" si="5"/>
        <v>0</v>
      </c>
      <c r="S29" s="71">
        <f>G29+N29+R29</f>
        <v>125</v>
      </c>
    </row>
    <row r="30" spans="1:28" ht="19.5">
      <c r="A30" s="58"/>
      <c r="B30" s="52"/>
      <c r="C30" s="53" t="s">
        <v>4</v>
      </c>
      <c r="D30" s="48">
        <v>0</v>
      </c>
      <c r="E30" s="70">
        <v>1</v>
      </c>
      <c r="F30" s="70">
        <v>1</v>
      </c>
      <c r="G30" s="71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1">
        <f>SUM(H30:M30)</f>
        <v>6</v>
      </c>
      <c r="O30" s="70">
        <v>0</v>
      </c>
      <c r="P30" s="70">
        <v>0</v>
      </c>
      <c r="Q30" s="70">
        <v>0</v>
      </c>
      <c r="R30" s="71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7</v>
      </c>
      <c r="B31" s="47" t="s">
        <v>107</v>
      </c>
      <c r="C31" s="48" t="s">
        <v>182</v>
      </c>
      <c r="D31" s="48">
        <v>0</v>
      </c>
      <c r="E31" s="70">
        <v>7</v>
      </c>
      <c r="F31" s="70">
        <v>13</v>
      </c>
      <c r="G31" s="70">
        <f>SUM(E31:F31)</f>
        <v>20</v>
      </c>
      <c r="H31" s="70">
        <v>14</v>
      </c>
      <c r="I31" s="70">
        <v>7</v>
      </c>
      <c r="J31" s="70">
        <v>6</v>
      </c>
      <c r="K31" s="70">
        <v>7</v>
      </c>
      <c r="L31" s="70">
        <v>8</v>
      </c>
      <c r="M31" s="70">
        <v>10</v>
      </c>
      <c r="N31" s="70">
        <f>SUM(H31:M31)</f>
        <v>52</v>
      </c>
      <c r="O31" s="70">
        <v>0</v>
      </c>
      <c r="P31" s="70">
        <v>0</v>
      </c>
      <c r="Q31" s="70">
        <v>0</v>
      </c>
      <c r="R31" s="70">
        <f>SUM(O31:Q31)</f>
        <v>0</v>
      </c>
      <c r="S31" s="70">
        <f>G31+N31+R31</f>
        <v>72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108</v>
      </c>
      <c r="C32" s="48" t="s">
        <v>183</v>
      </c>
      <c r="D32" s="48">
        <v>0</v>
      </c>
      <c r="E32" s="70">
        <v>8</v>
      </c>
      <c r="F32" s="70">
        <v>18</v>
      </c>
      <c r="G32" s="70">
        <f>SUM(E32:F32)</f>
        <v>26</v>
      </c>
      <c r="H32" s="70">
        <v>7</v>
      </c>
      <c r="I32" s="70">
        <v>6</v>
      </c>
      <c r="J32" s="70">
        <v>9</v>
      </c>
      <c r="K32" s="70">
        <v>4</v>
      </c>
      <c r="L32" s="70">
        <v>4</v>
      </c>
      <c r="M32" s="70">
        <v>3</v>
      </c>
      <c r="N32" s="70">
        <f>SUM(H32:M32)</f>
        <v>33</v>
      </c>
      <c r="O32" s="70">
        <v>0</v>
      </c>
      <c r="P32" s="70">
        <v>0</v>
      </c>
      <c r="Q32" s="70">
        <v>0</v>
      </c>
      <c r="R32" s="70">
        <f>SUM(O32:Q32)</f>
        <v>0</v>
      </c>
      <c r="S32" s="70">
        <f>G32+N32+R32</f>
        <v>59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15</v>
      </c>
      <c r="F33" s="71">
        <f t="shared" ref="F33:R33" si="6">SUM(F31:F32)</f>
        <v>31</v>
      </c>
      <c r="G33" s="71">
        <f t="shared" si="6"/>
        <v>46</v>
      </c>
      <c r="H33" s="71">
        <f t="shared" si="6"/>
        <v>21</v>
      </c>
      <c r="I33" s="71">
        <f t="shared" si="6"/>
        <v>13</v>
      </c>
      <c r="J33" s="71">
        <f t="shared" si="6"/>
        <v>15</v>
      </c>
      <c r="K33" s="71">
        <f t="shared" si="6"/>
        <v>11</v>
      </c>
      <c r="L33" s="71">
        <f t="shared" si="6"/>
        <v>12</v>
      </c>
      <c r="M33" s="71">
        <f t="shared" si="6"/>
        <v>13</v>
      </c>
      <c r="N33" s="71">
        <f t="shared" si="6"/>
        <v>85</v>
      </c>
      <c r="O33" s="71">
        <f t="shared" si="6"/>
        <v>0</v>
      </c>
      <c r="P33" s="71">
        <f t="shared" si="6"/>
        <v>0</v>
      </c>
      <c r="Q33" s="71">
        <f t="shared" si="6"/>
        <v>0</v>
      </c>
      <c r="R33" s="71">
        <f t="shared" si="6"/>
        <v>0</v>
      </c>
      <c r="S33" s="71">
        <f>G33+N33+R33</f>
        <v>131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1</v>
      </c>
      <c r="F34" s="70">
        <v>1</v>
      </c>
      <c r="G34" s="70">
        <f>SUM(E34:F34)</f>
        <v>2</v>
      </c>
      <c r="H34" s="70">
        <v>1</v>
      </c>
      <c r="I34" s="70">
        <v>1</v>
      </c>
      <c r="J34" s="70">
        <v>1</v>
      </c>
      <c r="K34" s="70">
        <v>1</v>
      </c>
      <c r="L34" s="70">
        <v>1</v>
      </c>
      <c r="M34" s="70">
        <v>1</v>
      </c>
      <c r="N34" s="70">
        <f>SUM(H34:M34)</f>
        <v>6</v>
      </c>
      <c r="O34" s="70">
        <v>0</v>
      </c>
      <c r="P34" s="70">
        <v>0</v>
      </c>
      <c r="Q34" s="70">
        <v>0</v>
      </c>
      <c r="R34" s="70">
        <v>0</v>
      </c>
      <c r="S34" s="70">
        <f>SUM(G34+N34+R34)</f>
        <v>8</v>
      </c>
      <c r="U34" s="54"/>
      <c r="V34" s="54"/>
      <c r="W34" s="55"/>
      <c r="X34" s="55"/>
      <c r="Y34" s="55"/>
      <c r="Z34" s="54"/>
    </row>
    <row r="35" spans="1:28" ht="19.5">
      <c r="A35" s="56">
        <v>8</v>
      </c>
      <c r="B35" s="47" t="s">
        <v>103</v>
      </c>
      <c r="C35" s="48" t="s">
        <v>182</v>
      </c>
      <c r="D35" s="48">
        <v>0</v>
      </c>
      <c r="E35" s="70">
        <v>0</v>
      </c>
      <c r="F35" s="70">
        <v>15</v>
      </c>
      <c r="G35" s="71">
        <f>SUM(E35:F35)</f>
        <v>15</v>
      </c>
      <c r="H35" s="70">
        <v>18</v>
      </c>
      <c r="I35" s="70">
        <v>14</v>
      </c>
      <c r="J35" s="70">
        <v>16</v>
      </c>
      <c r="K35" s="70">
        <v>12</v>
      </c>
      <c r="L35" s="70">
        <v>12</v>
      </c>
      <c r="M35" s="70">
        <v>13</v>
      </c>
      <c r="N35" s="71">
        <f>SUM(H35:M35)</f>
        <v>85</v>
      </c>
      <c r="O35" s="70">
        <v>0</v>
      </c>
      <c r="P35" s="70">
        <v>0</v>
      </c>
      <c r="Q35" s="70">
        <v>0</v>
      </c>
      <c r="R35" s="71">
        <f>SUM(O35:Q35)</f>
        <v>0</v>
      </c>
      <c r="S35" s="70">
        <f>G35+N35+R35</f>
        <v>100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104</v>
      </c>
      <c r="C36" s="48" t="s">
        <v>183</v>
      </c>
      <c r="D36" s="48">
        <v>0</v>
      </c>
      <c r="E36" s="70">
        <v>0</v>
      </c>
      <c r="F36" s="70">
        <v>14</v>
      </c>
      <c r="G36" s="71">
        <f>SUM(E36:F36)</f>
        <v>14</v>
      </c>
      <c r="H36" s="70">
        <v>6</v>
      </c>
      <c r="I36" s="70">
        <v>17</v>
      </c>
      <c r="J36" s="70">
        <v>14</v>
      </c>
      <c r="K36" s="70">
        <v>18</v>
      </c>
      <c r="L36" s="70">
        <v>15</v>
      </c>
      <c r="M36" s="70">
        <v>10</v>
      </c>
      <c r="N36" s="71">
        <f>SUM(H36:M36)</f>
        <v>80</v>
      </c>
      <c r="O36" s="70">
        <v>0</v>
      </c>
      <c r="P36" s="70">
        <v>0</v>
      </c>
      <c r="Q36" s="70">
        <v>0</v>
      </c>
      <c r="R36" s="71">
        <f>SUM(O36:Q36)</f>
        <v>0</v>
      </c>
      <c r="S36" s="70">
        <f>G36+N36+R36</f>
        <v>94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v>0</v>
      </c>
      <c r="F37" s="71">
        <f t="shared" ref="F37:M37" si="7">SUM(F35:F36)</f>
        <v>29</v>
      </c>
      <c r="G37" s="71">
        <f t="shared" si="7"/>
        <v>29</v>
      </c>
      <c r="H37" s="71">
        <f t="shared" si="7"/>
        <v>24</v>
      </c>
      <c r="I37" s="71">
        <f t="shared" si="7"/>
        <v>31</v>
      </c>
      <c r="J37" s="71">
        <f t="shared" si="7"/>
        <v>30</v>
      </c>
      <c r="K37" s="71">
        <f t="shared" si="7"/>
        <v>30</v>
      </c>
      <c r="L37" s="71">
        <f t="shared" si="7"/>
        <v>27</v>
      </c>
      <c r="M37" s="71">
        <f t="shared" si="7"/>
        <v>23</v>
      </c>
      <c r="N37" s="71">
        <f>SUM(N35:N36)</f>
        <v>165</v>
      </c>
      <c r="O37" s="71">
        <v>0</v>
      </c>
      <c r="P37" s="71">
        <v>0</v>
      </c>
      <c r="Q37" s="71">
        <v>0</v>
      </c>
      <c r="R37" s="71">
        <f>SUM(O37:Q37)</f>
        <v>0</v>
      </c>
      <c r="S37" s="71">
        <f>G37+N37+R37</f>
        <v>194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53" t="s">
        <v>4</v>
      </c>
      <c r="D38" s="48">
        <v>0</v>
      </c>
      <c r="E38" s="70">
        <v>0</v>
      </c>
      <c r="F38" s="70">
        <v>1</v>
      </c>
      <c r="G38" s="71">
        <f>SUM(E38:F38)</f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1">
        <f>SUM(H38:M38)</f>
        <v>6</v>
      </c>
      <c r="O38" s="70">
        <v>0</v>
      </c>
      <c r="P38" s="70">
        <v>0</v>
      </c>
      <c r="Q38" s="70">
        <v>0</v>
      </c>
      <c r="R38" s="71">
        <v>0</v>
      </c>
      <c r="S38" s="70">
        <f>SUM(G38+N38+R38)</f>
        <v>7</v>
      </c>
    </row>
    <row r="39" spans="1:28" ht="19.5">
      <c r="A39" s="56">
        <v>9</v>
      </c>
      <c r="B39" s="47" t="s">
        <v>53</v>
      </c>
      <c r="C39" s="48" t="s">
        <v>182</v>
      </c>
      <c r="D39" s="48">
        <v>0</v>
      </c>
      <c r="E39" s="70">
        <v>8</v>
      </c>
      <c r="F39" s="70">
        <v>9</v>
      </c>
      <c r="G39" s="70">
        <f>SUM(E39:F39)</f>
        <v>17</v>
      </c>
      <c r="H39" s="70">
        <v>9</v>
      </c>
      <c r="I39" s="70">
        <v>5</v>
      </c>
      <c r="J39" s="70">
        <v>6</v>
      </c>
      <c r="K39" s="70">
        <v>9</v>
      </c>
      <c r="L39" s="70">
        <v>7</v>
      </c>
      <c r="M39" s="70">
        <v>8</v>
      </c>
      <c r="N39" s="70">
        <f>SUM(H39:M39)</f>
        <v>44</v>
      </c>
      <c r="O39" s="70">
        <v>0</v>
      </c>
      <c r="P39" s="70">
        <v>0</v>
      </c>
      <c r="Q39" s="70">
        <v>0</v>
      </c>
      <c r="R39" s="70">
        <f>SUM(O39:Q39)</f>
        <v>0</v>
      </c>
      <c r="S39" s="70">
        <f>G39+N39+R39</f>
        <v>61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54</v>
      </c>
      <c r="C40" s="48" t="s">
        <v>183</v>
      </c>
      <c r="D40" s="48">
        <v>0</v>
      </c>
      <c r="E40" s="70">
        <v>3</v>
      </c>
      <c r="F40" s="70">
        <v>7</v>
      </c>
      <c r="G40" s="70">
        <f>SUM(E40:F40)</f>
        <v>10</v>
      </c>
      <c r="H40" s="70">
        <v>6</v>
      </c>
      <c r="I40" s="70">
        <v>3</v>
      </c>
      <c r="J40" s="70">
        <v>5</v>
      </c>
      <c r="K40" s="70">
        <v>6</v>
      </c>
      <c r="L40" s="70">
        <v>2</v>
      </c>
      <c r="M40" s="70">
        <v>8</v>
      </c>
      <c r="N40" s="70">
        <f>SUM(H40:M40)</f>
        <v>30</v>
      </c>
      <c r="O40" s="70">
        <v>0</v>
      </c>
      <c r="P40" s="70">
        <v>0</v>
      </c>
      <c r="Q40" s="70">
        <v>0</v>
      </c>
      <c r="R40" s="70">
        <f>SUM(O40:Q40)</f>
        <v>0</v>
      </c>
      <c r="S40" s="70">
        <f>G40+N40+R40</f>
        <v>40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71">
        <f>SUM(E39:E40)</f>
        <v>11</v>
      </c>
      <c r="F41" s="71">
        <f t="shared" ref="F41:R41" si="8">SUM(F39:F40)</f>
        <v>16</v>
      </c>
      <c r="G41" s="71">
        <f t="shared" si="8"/>
        <v>27</v>
      </c>
      <c r="H41" s="71">
        <f t="shared" si="8"/>
        <v>15</v>
      </c>
      <c r="I41" s="71">
        <f t="shared" si="8"/>
        <v>8</v>
      </c>
      <c r="J41" s="71">
        <f t="shared" si="8"/>
        <v>11</v>
      </c>
      <c r="K41" s="71">
        <f t="shared" si="8"/>
        <v>15</v>
      </c>
      <c r="L41" s="71">
        <f t="shared" si="8"/>
        <v>9</v>
      </c>
      <c r="M41" s="71">
        <f t="shared" si="8"/>
        <v>16</v>
      </c>
      <c r="N41" s="71">
        <f t="shared" si="8"/>
        <v>74</v>
      </c>
      <c r="O41" s="71">
        <f t="shared" si="8"/>
        <v>0</v>
      </c>
      <c r="P41" s="71">
        <f t="shared" si="8"/>
        <v>0</v>
      </c>
      <c r="Q41" s="71">
        <f t="shared" si="8"/>
        <v>0</v>
      </c>
      <c r="R41" s="71">
        <f t="shared" si="8"/>
        <v>0</v>
      </c>
      <c r="S41" s="71">
        <f>G41+N41+R41</f>
        <v>101</v>
      </c>
    </row>
    <row r="42" spans="1:28" ht="19.5">
      <c r="A42" s="58"/>
      <c r="B42" s="52"/>
      <c r="C42" s="48" t="s">
        <v>4</v>
      </c>
      <c r="D42" s="48">
        <v>0</v>
      </c>
      <c r="E42" s="70">
        <v>1</v>
      </c>
      <c r="F42" s="70">
        <v>1</v>
      </c>
      <c r="G42" s="70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f>SUM(H42:M42)</f>
        <v>6</v>
      </c>
      <c r="O42" s="70">
        <v>0</v>
      </c>
      <c r="P42" s="70">
        <v>0</v>
      </c>
      <c r="Q42" s="70">
        <v>0</v>
      </c>
      <c r="R42" s="70">
        <v>0</v>
      </c>
      <c r="S42" s="70">
        <f>SUM(G42+N42+R42)</f>
        <v>8</v>
      </c>
    </row>
    <row r="43" spans="1:28" ht="19.5">
      <c r="A43" s="56">
        <v>10</v>
      </c>
      <c r="B43" s="47" t="s">
        <v>121</v>
      </c>
      <c r="C43" s="48" t="s">
        <v>182</v>
      </c>
      <c r="D43" s="48">
        <v>0</v>
      </c>
      <c r="E43" s="70">
        <v>24</v>
      </c>
      <c r="F43" s="70">
        <v>32</v>
      </c>
      <c r="G43" s="71">
        <f>SUM(E43:F43)</f>
        <v>56</v>
      </c>
      <c r="H43" s="70">
        <v>16</v>
      </c>
      <c r="I43" s="70">
        <v>16</v>
      </c>
      <c r="J43" s="70">
        <v>15</v>
      </c>
      <c r="K43" s="70">
        <v>12</v>
      </c>
      <c r="L43" s="70">
        <v>16</v>
      </c>
      <c r="M43" s="70">
        <v>23</v>
      </c>
      <c r="N43" s="71">
        <f>SUM(H43:M43)</f>
        <v>98</v>
      </c>
      <c r="O43" s="70">
        <v>0</v>
      </c>
      <c r="P43" s="70">
        <v>0</v>
      </c>
      <c r="Q43" s="70">
        <v>0</v>
      </c>
      <c r="R43" s="71">
        <f>SUM(O43:Q43)</f>
        <v>0</v>
      </c>
      <c r="S43" s="70">
        <f>G43+N43+R43</f>
        <v>154</v>
      </c>
    </row>
    <row r="44" spans="1:28" ht="19.5">
      <c r="A44" s="57"/>
      <c r="B44" s="50" t="s">
        <v>122</v>
      </c>
      <c r="C44" s="48" t="s">
        <v>183</v>
      </c>
      <c r="D44" s="48">
        <v>0</v>
      </c>
      <c r="E44" s="70">
        <v>19</v>
      </c>
      <c r="F44" s="70">
        <v>16</v>
      </c>
      <c r="G44" s="71">
        <f>SUM(E44:F44)</f>
        <v>35</v>
      </c>
      <c r="H44" s="70">
        <v>26</v>
      </c>
      <c r="I44" s="70">
        <v>10</v>
      </c>
      <c r="J44" s="70">
        <v>10</v>
      </c>
      <c r="K44" s="70">
        <v>10</v>
      </c>
      <c r="L44" s="70">
        <v>11</v>
      </c>
      <c r="M44" s="70">
        <v>21</v>
      </c>
      <c r="N44" s="71">
        <f>SUM(H44:M44)</f>
        <v>88</v>
      </c>
      <c r="O44" s="70">
        <v>0</v>
      </c>
      <c r="P44" s="70">
        <v>0</v>
      </c>
      <c r="Q44" s="70">
        <v>0</v>
      </c>
      <c r="R44" s="71">
        <f>SUM(O44:Q44)</f>
        <v>0</v>
      </c>
      <c r="S44" s="70">
        <f>G44+N44+R44</f>
        <v>123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43</v>
      </c>
      <c r="F45" s="71">
        <f t="shared" ref="F45:M45" si="9">SUM(F43:F44)</f>
        <v>48</v>
      </c>
      <c r="G45" s="71">
        <f t="shared" si="9"/>
        <v>91</v>
      </c>
      <c r="H45" s="71">
        <f t="shared" si="9"/>
        <v>42</v>
      </c>
      <c r="I45" s="71">
        <f t="shared" si="9"/>
        <v>26</v>
      </c>
      <c r="J45" s="71">
        <f t="shared" si="9"/>
        <v>25</v>
      </c>
      <c r="K45" s="71">
        <f t="shared" si="9"/>
        <v>22</v>
      </c>
      <c r="L45" s="71">
        <f t="shared" si="9"/>
        <v>27</v>
      </c>
      <c r="M45" s="71">
        <f t="shared" si="9"/>
        <v>44</v>
      </c>
      <c r="N45" s="71">
        <f>SUM(N43:N44)</f>
        <v>186</v>
      </c>
      <c r="O45" s="71">
        <v>0</v>
      </c>
      <c r="P45" s="71">
        <v>0</v>
      </c>
      <c r="Q45" s="71">
        <v>0</v>
      </c>
      <c r="R45" s="71">
        <f>SUM(O45:Q45)</f>
        <v>0</v>
      </c>
      <c r="S45" s="71">
        <f>G45+N45+R45</f>
        <v>277</v>
      </c>
    </row>
    <row r="46" spans="1:28" ht="19.5">
      <c r="A46" s="58"/>
      <c r="B46" s="52"/>
      <c r="C46" s="48" t="s">
        <v>4</v>
      </c>
      <c r="D46" s="48">
        <v>0</v>
      </c>
      <c r="E46" s="70">
        <v>2</v>
      </c>
      <c r="F46" s="70">
        <v>2</v>
      </c>
      <c r="G46" s="71">
        <f>SUM(E46:F46)</f>
        <v>4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2</v>
      </c>
      <c r="N46" s="71">
        <f>SUM(H46:M46)</f>
        <v>7</v>
      </c>
      <c r="O46" s="70">
        <v>0</v>
      </c>
      <c r="P46" s="70">
        <v>0</v>
      </c>
      <c r="Q46" s="70">
        <v>0</v>
      </c>
      <c r="R46" s="71">
        <v>0</v>
      </c>
      <c r="S46" s="70">
        <f>SUM(G46+N46+R46)</f>
        <v>11</v>
      </c>
    </row>
    <row r="47" spans="1:28" ht="19.5">
      <c r="A47" s="56">
        <v>11</v>
      </c>
      <c r="B47" s="47" t="s">
        <v>99</v>
      </c>
      <c r="C47" s="48" t="s">
        <v>182</v>
      </c>
      <c r="D47" s="48">
        <v>0</v>
      </c>
      <c r="E47" s="70">
        <v>25</v>
      </c>
      <c r="F47" s="70">
        <v>12</v>
      </c>
      <c r="G47" s="71">
        <f>SUM(E47:F47)</f>
        <v>37</v>
      </c>
      <c r="H47" s="70">
        <v>20</v>
      </c>
      <c r="I47" s="70">
        <v>26</v>
      </c>
      <c r="J47" s="70">
        <v>27</v>
      </c>
      <c r="K47" s="70">
        <v>37</v>
      </c>
      <c r="L47" s="70">
        <v>22</v>
      </c>
      <c r="M47" s="70">
        <v>29</v>
      </c>
      <c r="N47" s="71">
        <f>SUM(H47:M47)</f>
        <v>161</v>
      </c>
      <c r="O47" s="70">
        <v>0</v>
      </c>
      <c r="P47" s="70">
        <v>0</v>
      </c>
      <c r="Q47" s="70">
        <v>0</v>
      </c>
      <c r="R47" s="71">
        <f>SUM(O47:Q47)</f>
        <v>0</v>
      </c>
      <c r="S47" s="70">
        <f>G47+N47+R47</f>
        <v>198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100</v>
      </c>
      <c r="C48" s="48" t="s">
        <v>183</v>
      </c>
      <c r="D48" s="48">
        <v>0</v>
      </c>
      <c r="E48" s="70">
        <v>15</v>
      </c>
      <c r="F48" s="70">
        <v>8</v>
      </c>
      <c r="G48" s="71">
        <f>SUM(E48:F48)</f>
        <v>23</v>
      </c>
      <c r="H48" s="70">
        <v>25</v>
      </c>
      <c r="I48" s="70">
        <v>13</v>
      </c>
      <c r="J48" s="70">
        <v>15</v>
      </c>
      <c r="K48" s="70">
        <v>17</v>
      </c>
      <c r="L48" s="70">
        <v>27</v>
      </c>
      <c r="M48" s="70">
        <v>19</v>
      </c>
      <c r="N48" s="71">
        <f>SUM(H48:M48)</f>
        <v>116</v>
      </c>
      <c r="O48" s="70">
        <v>0</v>
      </c>
      <c r="P48" s="70">
        <v>0</v>
      </c>
      <c r="Q48" s="70">
        <v>0</v>
      </c>
      <c r="R48" s="71">
        <f>SUM(O48:Q48)</f>
        <v>0</v>
      </c>
      <c r="S48" s="70">
        <f>G48+N48+R48</f>
        <v>139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40</v>
      </c>
      <c r="F49" s="71">
        <f t="shared" ref="F49:M49" si="10">SUM(F47:F48)</f>
        <v>20</v>
      </c>
      <c r="G49" s="71">
        <f t="shared" si="10"/>
        <v>60</v>
      </c>
      <c r="H49" s="71">
        <f t="shared" si="10"/>
        <v>45</v>
      </c>
      <c r="I49" s="71">
        <f t="shared" si="10"/>
        <v>39</v>
      </c>
      <c r="J49" s="71">
        <f t="shared" si="10"/>
        <v>42</v>
      </c>
      <c r="K49" s="71">
        <f t="shared" si="10"/>
        <v>54</v>
      </c>
      <c r="L49" s="71">
        <f t="shared" si="10"/>
        <v>49</v>
      </c>
      <c r="M49" s="71">
        <f t="shared" si="10"/>
        <v>48</v>
      </c>
      <c r="N49" s="71">
        <f>SUM(N47:N48)</f>
        <v>277</v>
      </c>
      <c r="O49" s="71">
        <v>0</v>
      </c>
      <c r="P49" s="71">
        <v>0</v>
      </c>
      <c r="Q49" s="71">
        <v>0</v>
      </c>
      <c r="R49" s="71">
        <f>SUM(O49:Q49)</f>
        <v>0</v>
      </c>
      <c r="S49" s="71">
        <f>G49+N49+R49</f>
        <v>337</v>
      </c>
    </row>
    <row r="50" spans="1:27" ht="19.5">
      <c r="A50" s="58"/>
      <c r="B50" s="52"/>
      <c r="C50" s="53" t="s">
        <v>4</v>
      </c>
      <c r="D50" s="48">
        <v>0</v>
      </c>
      <c r="E50" s="70">
        <v>2</v>
      </c>
      <c r="F50" s="70">
        <v>1</v>
      </c>
      <c r="G50" s="71">
        <f>SUM(E50:F50)</f>
        <v>3</v>
      </c>
      <c r="H50" s="70">
        <v>1</v>
      </c>
      <c r="I50" s="70">
        <v>1</v>
      </c>
      <c r="J50" s="70">
        <v>1</v>
      </c>
      <c r="K50" s="70">
        <v>2</v>
      </c>
      <c r="L50" s="70">
        <v>1</v>
      </c>
      <c r="M50" s="70">
        <v>1</v>
      </c>
      <c r="N50" s="71">
        <f>SUM(H50:M50)</f>
        <v>7</v>
      </c>
      <c r="O50" s="70">
        <v>0</v>
      </c>
      <c r="P50" s="70">
        <v>0</v>
      </c>
      <c r="Q50" s="70">
        <v>0</v>
      </c>
      <c r="R50" s="71">
        <v>0</v>
      </c>
      <c r="S50" s="70">
        <f>SUM(G50+N50+R50)</f>
        <v>10</v>
      </c>
    </row>
    <row r="51" spans="1:27" ht="19.5">
      <c r="A51" s="56">
        <v>12</v>
      </c>
      <c r="B51" s="47" t="s">
        <v>51</v>
      </c>
      <c r="C51" s="48" t="s">
        <v>182</v>
      </c>
      <c r="D51" s="48">
        <v>0</v>
      </c>
      <c r="E51" s="70">
        <v>50</v>
      </c>
      <c r="F51" s="70">
        <v>51</v>
      </c>
      <c r="G51" s="71">
        <f>SUM(E51:F51)</f>
        <v>101</v>
      </c>
      <c r="H51" s="70">
        <v>73</v>
      </c>
      <c r="I51" s="70">
        <v>36</v>
      </c>
      <c r="J51" s="70">
        <v>55</v>
      </c>
      <c r="K51" s="70">
        <v>45</v>
      </c>
      <c r="L51" s="70">
        <v>56</v>
      </c>
      <c r="M51" s="70">
        <v>54</v>
      </c>
      <c r="N51" s="71">
        <f>SUM(H51:M51)</f>
        <v>319</v>
      </c>
      <c r="O51" s="70">
        <v>0</v>
      </c>
      <c r="P51" s="70">
        <v>0</v>
      </c>
      <c r="Q51" s="70">
        <v>0</v>
      </c>
      <c r="R51" s="71">
        <f>SUM(O51:Q51)</f>
        <v>0</v>
      </c>
      <c r="S51" s="70">
        <f>G51+N51+R51</f>
        <v>420</v>
      </c>
      <c r="U51" s="55"/>
      <c r="V51" s="55"/>
      <c r="W51" s="55"/>
      <c r="X51" s="55"/>
      <c r="Y51" s="55"/>
      <c r="Z51" s="55"/>
    </row>
    <row r="52" spans="1:27" ht="19.5">
      <c r="A52" s="57"/>
      <c r="B52" s="50" t="s">
        <v>52</v>
      </c>
      <c r="C52" s="48" t="s">
        <v>183</v>
      </c>
      <c r="D52" s="48">
        <v>0</v>
      </c>
      <c r="E52" s="70">
        <v>54</v>
      </c>
      <c r="F52" s="70">
        <v>48</v>
      </c>
      <c r="G52" s="71">
        <f>SUM(E52:F52)</f>
        <v>102</v>
      </c>
      <c r="H52" s="70">
        <v>59</v>
      </c>
      <c r="I52" s="70">
        <v>51</v>
      </c>
      <c r="J52" s="70">
        <v>62</v>
      </c>
      <c r="K52" s="70">
        <v>48</v>
      </c>
      <c r="L52" s="70">
        <v>44</v>
      </c>
      <c r="M52" s="70">
        <v>48</v>
      </c>
      <c r="N52" s="71">
        <f>SUM(H52:M52)</f>
        <v>312</v>
      </c>
      <c r="O52" s="70">
        <v>0</v>
      </c>
      <c r="P52" s="70">
        <v>0</v>
      </c>
      <c r="Q52" s="70">
        <v>0</v>
      </c>
      <c r="R52" s="71">
        <f>SUM(O52:Q52)</f>
        <v>0</v>
      </c>
      <c r="S52" s="70">
        <f>G52+N52+R52</f>
        <v>414</v>
      </c>
      <c r="U52" s="55"/>
      <c r="V52" s="55"/>
      <c r="W52" s="55"/>
      <c r="X52" s="55"/>
      <c r="Y52" s="55"/>
      <c r="Z52" s="55"/>
    </row>
    <row r="53" spans="1:27" ht="19.5">
      <c r="A53" s="57"/>
      <c r="B53" s="50"/>
      <c r="C53" s="51" t="s">
        <v>3</v>
      </c>
      <c r="D53" s="51">
        <f>SUM(D51:D52)</f>
        <v>0</v>
      </c>
      <c r="E53" s="51">
        <f>SUM(E51:E52)</f>
        <v>104</v>
      </c>
      <c r="F53" s="51">
        <f>SUM(F51:F52)</f>
        <v>99</v>
      </c>
      <c r="G53" s="51">
        <f>SUM(G51:G52)</f>
        <v>203</v>
      </c>
      <c r="H53" s="51">
        <f t="shared" ref="H53:R53" si="11">SUM(H51:H52)</f>
        <v>132</v>
      </c>
      <c r="I53" s="51">
        <f t="shared" si="11"/>
        <v>87</v>
      </c>
      <c r="J53" s="51">
        <f t="shared" si="11"/>
        <v>117</v>
      </c>
      <c r="K53" s="51">
        <f t="shared" si="11"/>
        <v>93</v>
      </c>
      <c r="L53" s="51">
        <f t="shared" si="11"/>
        <v>100</v>
      </c>
      <c r="M53" s="51">
        <f t="shared" si="11"/>
        <v>102</v>
      </c>
      <c r="N53" s="51">
        <f t="shared" si="11"/>
        <v>631</v>
      </c>
      <c r="O53" s="51">
        <f t="shared" si="11"/>
        <v>0</v>
      </c>
      <c r="P53" s="51">
        <f t="shared" si="11"/>
        <v>0</v>
      </c>
      <c r="Q53" s="51">
        <f t="shared" si="11"/>
        <v>0</v>
      </c>
      <c r="R53" s="51">
        <f t="shared" si="11"/>
        <v>0</v>
      </c>
      <c r="S53" s="71">
        <f>G53+N53+R53</f>
        <v>834</v>
      </c>
      <c r="U53" s="54"/>
      <c r="V53" s="54"/>
      <c r="W53" s="54"/>
      <c r="X53" s="54"/>
      <c r="Y53" s="54"/>
      <c r="Z53" s="54"/>
    </row>
    <row r="54" spans="1:27" ht="19.5">
      <c r="A54" s="58"/>
      <c r="B54" s="52"/>
      <c r="C54" s="48" t="s">
        <v>4</v>
      </c>
      <c r="D54" s="48">
        <v>0</v>
      </c>
      <c r="E54" s="70">
        <v>4</v>
      </c>
      <c r="F54" s="70">
        <v>3</v>
      </c>
      <c r="G54" s="71">
        <f>SUM(D54:F54)</f>
        <v>7</v>
      </c>
      <c r="H54" s="70">
        <v>4</v>
      </c>
      <c r="I54" s="70">
        <v>2</v>
      </c>
      <c r="J54" s="70">
        <v>3</v>
      </c>
      <c r="K54" s="70">
        <v>3</v>
      </c>
      <c r="L54" s="70">
        <v>3</v>
      </c>
      <c r="M54" s="70">
        <v>3</v>
      </c>
      <c r="N54" s="71">
        <f>SUM(H54:M54)</f>
        <v>18</v>
      </c>
      <c r="O54" s="70">
        <v>0</v>
      </c>
      <c r="P54" s="70">
        <v>0</v>
      </c>
      <c r="Q54" s="70">
        <v>0</v>
      </c>
      <c r="R54" s="71">
        <v>0</v>
      </c>
      <c r="S54" s="70">
        <f>SUM(G54+N54+R54)</f>
        <v>25</v>
      </c>
    </row>
    <row r="55" spans="1:27" ht="19.5">
      <c r="A55" s="56">
        <v>13</v>
      </c>
      <c r="B55" s="47" t="s">
        <v>59</v>
      </c>
      <c r="C55" s="48" t="s">
        <v>182</v>
      </c>
      <c r="D55" s="48">
        <v>0</v>
      </c>
      <c r="E55" s="70">
        <v>44</v>
      </c>
      <c r="F55" s="70">
        <v>41</v>
      </c>
      <c r="G55" s="71">
        <f>SUM(E55:F55)</f>
        <v>85</v>
      </c>
      <c r="H55" s="70">
        <v>88</v>
      </c>
      <c r="I55" s="70">
        <v>59</v>
      </c>
      <c r="J55" s="70">
        <v>65</v>
      </c>
      <c r="K55" s="70">
        <v>97</v>
      </c>
      <c r="L55" s="70">
        <v>85</v>
      </c>
      <c r="M55" s="70">
        <v>88</v>
      </c>
      <c r="N55" s="71">
        <f>SUM(H55:M55)</f>
        <v>482</v>
      </c>
      <c r="O55" s="70">
        <v>0</v>
      </c>
      <c r="P55" s="70">
        <v>0</v>
      </c>
      <c r="Q55" s="70">
        <v>0</v>
      </c>
      <c r="R55" s="71">
        <f>SUM(O55:Q55)</f>
        <v>0</v>
      </c>
      <c r="S55" s="70">
        <f>G55+N55+R55</f>
        <v>567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60</v>
      </c>
      <c r="C56" s="48" t="s">
        <v>183</v>
      </c>
      <c r="D56" s="48">
        <v>0</v>
      </c>
      <c r="E56" s="70">
        <v>43</v>
      </c>
      <c r="F56" s="70">
        <v>43</v>
      </c>
      <c r="G56" s="71">
        <f>SUM(E56:F56)</f>
        <v>86</v>
      </c>
      <c r="H56" s="70">
        <v>75</v>
      </c>
      <c r="I56" s="70">
        <v>68</v>
      </c>
      <c r="J56" s="70">
        <v>69</v>
      </c>
      <c r="K56" s="70">
        <v>77</v>
      </c>
      <c r="L56" s="70">
        <v>57</v>
      </c>
      <c r="M56" s="70">
        <v>66</v>
      </c>
      <c r="N56" s="71">
        <f>SUM(H56:M56)</f>
        <v>412</v>
      </c>
      <c r="O56" s="70">
        <v>0</v>
      </c>
      <c r="P56" s="70">
        <v>0</v>
      </c>
      <c r="Q56" s="70">
        <v>0</v>
      </c>
      <c r="R56" s="71">
        <f>SUM(O56:Q56)</f>
        <v>0</v>
      </c>
      <c r="S56" s="70">
        <f>G56+N56+R56</f>
        <v>498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87</v>
      </c>
      <c r="F57" s="71">
        <f t="shared" ref="F57:R57" si="12">SUM(F55:F56)</f>
        <v>84</v>
      </c>
      <c r="G57" s="71">
        <f>SUM(G55:G56)</f>
        <v>171</v>
      </c>
      <c r="H57" s="71">
        <f t="shared" si="12"/>
        <v>163</v>
      </c>
      <c r="I57" s="71">
        <f t="shared" si="12"/>
        <v>127</v>
      </c>
      <c r="J57" s="71">
        <f t="shared" si="12"/>
        <v>134</v>
      </c>
      <c r="K57" s="71">
        <f t="shared" si="12"/>
        <v>174</v>
      </c>
      <c r="L57" s="71">
        <f t="shared" si="12"/>
        <v>142</v>
      </c>
      <c r="M57" s="71">
        <f t="shared" si="12"/>
        <v>154</v>
      </c>
      <c r="N57" s="71">
        <f t="shared" si="12"/>
        <v>894</v>
      </c>
      <c r="O57" s="71">
        <f t="shared" si="12"/>
        <v>0</v>
      </c>
      <c r="P57" s="71">
        <f t="shared" si="12"/>
        <v>0</v>
      </c>
      <c r="Q57" s="71">
        <f t="shared" si="12"/>
        <v>0</v>
      </c>
      <c r="R57" s="71">
        <f t="shared" si="12"/>
        <v>0</v>
      </c>
      <c r="S57" s="71">
        <f>G57+N57+R57</f>
        <v>1065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53" t="s">
        <v>4</v>
      </c>
      <c r="D58" s="48">
        <v>0</v>
      </c>
      <c r="E58" s="70">
        <v>3</v>
      </c>
      <c r="F58" s="70">
        <v>3</v>
      </c>
      <c r="G58" s="71">
        <f>SUM(E58:F58)</f>
        <v>6</v>
      </c>
      <c r="H58" s="70">
        <v>5</v>
      </c>
      <c r="I58" s="70">
        <v>4</v>
      </c>
      <c r="J58" s="70">
        <v>4</v>
      </c>
      <c r="K58" s="70">
        <v>5</v>
      </c>
      <c r="L58" s="70">
        <v>4</v>
      </c>
      <c r="M58" s="70">
        <v>4</v>
      </c>
      <c r="N58" s="71">
        <f>SUM(H58:M58)</f>
        <v>26</v>
      </c>
      <c r="O58" s="70">
        <v>0</v>
      </c>
      <c r="P58" s="70">
        <v>0</v>
      </c>
      <c r="Q58" s="70">
        <v>0</v>
      </c>
      <c r="R58" s="71">
        <v>0</v>
      </c>
      <c r="S58" s="70">
        <f>SUM(G58+N58+R58)</f>
        <v>32</v>
      </c>
    </row>
    <row r="59" spans="1:27" ht="19.5">
      <c r="A59" s="56">
        <v>14</v>
      </c>
      <c r="B59" s="47" t="s">
        <v>57</v>
      </c>
      <c r="C59" s="48" t="s">
        <v>182</v>
      </c>
      <c r="D59" s="48">
        <v>0</v>
      </c>
      <c r="E59" s="70">
        <v>50</v>
      </c>
      <c r="F59" s="70">
        <v>79</v>
      </c>
      <c r="G59" s="71">
        <f>SUM(E59:F59)</f>
        <v>129</v>
      </c>
      <c r="H59" s="70">
        <v>164</v>
      </c>
      <c r="I59" s="70">
        <v>123</v>
      </c>
      <c r="J59" s="70">
        <v>146</v>
      </c>
      <c r="K59" s="70">
        <v>132</v>
      </c>
      <c r="L59" s="70">
        <v>112</v>
      </c>
      <c r="M59" s="70">
        <v>134</v>
      </c>
      <c r="N59" s="71">
        <f>SUM(H59:M59)</f>
        <v>811</v>
      </c>
      <c r="O59" s="70">
        <v>0</v>
      </c>
      <c r="P59" s="70">
        <v>0</v>
      </c>
      <c r="Q59" s="70">
        <v>0</v>
      </c>
      <c r="R59" s="71">
        <f>SUM(O59:Q59)</f>
        <v>0</v>
      </c>
      <c r="S59" s="70">
        <f>G59+N59+R59</f>
        <v>940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58</v>
      </c>
      <c r="C60" s="48" t="s">
        <v>183</v>
      </c>
      <c r="D60" s="48">
        <v>0</v>
      </c>
      <c r="E60" s="70">
        <v>53</v>
      </c>
      <c r="F60" s="70">
        <v>72</v>
      </c>
      <c r="G60" s="71">
        <f>SUM(E60:F60)</f>
        <v>125</v>
      </c>
      <c r="H60" s="70">
        <v>135</v>
      </c>
      <c r="I60" s="70">
        <v>143</v>
      </c>
      <c r="J60" s="70">
        <v>134</v>
      </c>
      <c r="K60" s="70">
        <v>120</v>
      </c>
      <c r="L60" s="70">
        <v>112</v>
      </c>
      <c r="M60" s="70">
        <v>109</v>
      </c>
      <c r="N60" s="71">
        <f>SUM(H60:M60)</f>
        <v>753</v>
      </c>
      <c r="O60" s="70">
        <v>0</v>
      </c>
      <c r="P60" s="70">
        <v>0</v>
      </c>
      <c r="Q60" s="70">
        <v>0</v>
      </c>
      <c r="R60" s="71">
        <f>SUM(O60:Q60)</f>
        <v>0</v>
      </c>
      <c r="S60" s="70">
        <f>G60+N60+R60</f>
        <v>878</v>
      </c>
      <c r="U60" s="55"/>
      <c r="V60" s="55"/>
      <c r="W60" s="55"/>
      <c r="X60" s="55"/>
      <c r="Y60" s="55"/>
      <c r="Z60" s="55"/>
    </row>
    <row r="61" spans="1:27" ht="19.5">
      <c r="A61" s="57"/>
      <c r="B61" s="50"/>
      <c r="C61" s="51" t="s">
        <v>3</v>
      </c>
      <c r="D61" s="48">
        <v>0</v>
      </c>
      <c r="E61" s="71">
        <f>SUM(E59:E60)</f>
        <v>103</v>
      </c>
      <c r="F61" s="71">
        <f>SUM(F59:F60)</f>
        <v>151</v>
      </c>
      <c r="G61" s="71">
        <f>SUM(G59:G60)</f>
        <v>254</v>
      </c>
      <c r="H61" s="71">
        <f t="shared" ref="H61:R61" si="13">SUM(H59:H60)</f>
        <v>299</v>
      </c>
      <c r="I61" s="71">
        <f t="shared" si="13"/>
        <v>266</v>
      </c>
      <c r="J61" s="71">
        <f t="shared" si="13"/>
        <v>280</v>
      </c>
      <c r="K61" s="71">
        <f t="shared" si="13"/>
        <v>252</v>
      </c>
      <c r="L61" s="71">
        <f t="shared" si="13"/>
        <v>224</v>
      </c>
      <c r="M61" s="71">
        <f t="shared" si="13"/>
        <v>243</v>
      </c>
      <c r="N61" s="71">
        <f t="shared" si="13"/>
        <v>1564</v>
      </c>
      <c r="O61" s="71">
        <f t="shared" si="13"/>
        <v>0</v>
      </c>
      <c r="P61" s="71">
        <f t="shared" si="13"/>
        <v>0</v>
      </c>
      <c r="Q61" s="71">
        <f t="shared" si="13"/>
        <v>0</v>
      </c>
      <c r="R61" s="71">
        <f t="shared" si="13"/>
        <v>0</v>
      </c>
      <c r="S61" s="71">
        <f>G61+N61+R61</f>
        <v>1818</v>
      </c>
    </row>
    <row r="62" spans="1:27" ht="19.5">
      <c r="A62" s="58"/>
      <c r="B62" s="52"/>
      <c r="C62" s="53" t="s">
        <v>4</v>
      </c>
      <c r="D62" s="48">
        <v>0</v>
      </c>
      <c r="E62" s="70">
        <v>4</v>
      </c>
      <c r="F62" s="70">
        <v>4</v>
      </c>
      <c r="G62" s="71">
        <f>SUM(E62:F62)</f>
        <v>8</v>
      </c>
      <c r="H62" s="70">
        <v>7</v>
      </c>
      <c r="I62" s="70">
        <v>7</v>
      </c>
      <c r="J62" s="70">
        <v>7</v>
      </c>
      <c r="K62" s="70">
        <v>6</v>
      </c>
      <c r="L62" s="70">
        <v>5</v>
      </c>
      <c r="M62" s="70">
        <v>5</v>
      </c>
      <c r="N62" s="71">
        <f>SUM(H62:M62)</f>
        <v>37</v>
      </c>
      <c r="O62" s="70">
        <v>0</v>
      </c>
      <c r="P62" s="70">
        <v>0</v>
      </c>
      <c r="Q62" s="70">
        <v>0</v>
      </c>
      <c r="R62" s="71">
        <v>0</v>
      </c>
      <c r="S62" s="70">
        <f>SUM(G62+N62+R62)</f>
        <v>45</v>
      </c>
      <c r="U62" s="54"/>
      <c r="V62" s="54"/>
      <c r="W62" s="54"/>
      <c r="X62" s="54"/>
      <c r="Y62" s="54"/>
      <c r="Z62" s="54"/>
      <c r="AA62" s="54"/>
    </row>
    <row r="63" spans="1:27" ht="19.5" hidden="1">
      <c r="A63" s="56"/>
      <c r="B63" s="47"/>
      <c r="C63" s="48"/>
      <c r="D63" s="48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U63" s="55"/>
      <c r="V63" s="55"/>
      <c r="W63" s="55"/>
      <c r="X63" s="55"/>
      <c r="Y63" s="55"/>
      <c r="Z63" s="55"/>
      <c r="AA63" s="54"/>
    </row>
    <row r="64" spans="1:27" ht="19.5" hidden="1">
      <c r="A64" s="57"/>
      <c r="B64" s="50"/>
      <c r="C64" s="48"/>
      <c r="D64" s="48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U64" s="55"/>
      <c r="V64" s="55"/>
      <c r="W64" s="55"/>
      <c r="X64" s="55"/>
      <c r="Y64" s="55"/>
      <c r="Z64" s="55"/>
      <c r="AA64" s="54"/>
    </row>
    <row r="65" spans="1:28" ht="19.5" hidden="1">
      <c r="A65" s="57"/>
      <c r="B65" s="50"/>
      <c r="C65" s="51"/>
      <c r="D65" s="48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U65" s="54"/>
      <c r="V65" s="54"/>
      <c r="W65" s="54"/>
      <c r="X65" s="54"/>
      <c r="Y65" s="54"/>
      <c r="Z65" s="54"/>
      <c r="AA65" s="54"/>
    </row>
    <row r="66" spans="1:28" ht="19.5" hidden="1">
      <c r="A66" s="58"/>
      <c r="B66" s="52"/>
      <c r="C66" s="53"/>
      <c r="D66" s="48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U66" s="54"/>
      <c r="V66" s="54"/>
      <c r="W66" s="54"/>
      <c r="X66" s="54"/>
      <c r="Y66" s="54"/>
      <c r="Z66" s="54"/>
    </row>
    <row r="67" spans="1:28" ht="19.5" hidden="1">
      <c r="A67" s="56"/>
      <c r="B67" s="47"/>
      <c r="C67" s="48"/>
      <c r="D67" s="4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U67" s="55"/>
      <c r="V67" s="55"/>
      <c r="W67" s="55"/>
      <c r="X67" s="55"/>
      <c r="Y67" s="55"/>
      <c r="Z67" s="55"/>
    </row>
    <row r="68" spans="1:28" ht="19.5" hidden="1">
      <c r="A68" s="57"/>
      <c r="B68" s="50"/>
      <c r="C68" s="48"/>
      <c r="D68" s="4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U68" s="55"/>
      <c r="V68" s="55"/>
      <c r="W68" s="55"/>
      <c r="X68" s="55"/>
      <c r="Y68" s="55"/>
      <c r="Z68" s="55"/>
    </row>
    <row r="69" spans="1:28" ht="19.5" hidden="1">
      <c r="A69" s="57"/>
      <c r="B69" s="50"/>
      <c r="C69" s="51"/>
      <c r="D69" s="4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28" ht="19.5" hidden="1">
      <c r="A70" s="58"/>
      <c r="B70" s="52"/>
      <c r="C70" s="53"/>
      <c r="D70" s="48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28" ht="19.5" hidden="1">
      <c r="A71" s="56"/>
      <c r="B71" s="47"/>
      <c r="C71" s="48"/>
      <c r="D71" s="48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U71" s="55"/>
      <c r="V71" s="55"/>
      <c r="W71" s="55"/>
      <c r="X71" s="55"/>
      <c r="Y71" s="55"/>
      <c r="Z71" s="55"/>
    </row>
    <row r="72" spans="1:28" ht="19.5" hidden="1">
      <c r="A72" s="57"/>
      <c r="B72" s="50"/>
      <c r="C72" s="48"/>
      <c r="D72" s="48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U72" s="55"/>
      <c r="V72" s="55"/>
      <c r="W72" s="55"/>
      <c r="X72" s="55"/>
      <c r="Y72" s="55"/>
      <c r="Z72" s="55"/>
    </row>
    <row r="73" spans="1:28" ht="19.5" hidden="1">
      <c r="A73" s="57"/>
      <c r="B73" s="50"/>
      <c r="C73" s="51"/>
      <c r="D73" s="4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28" ht="19.5" hidden="1">
      <c r="A74" s="58"/>
      <c r="B74" s="52"/>
      <c r="C74" s="53"/>
      <c r="D74" s="48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U74" s="54"/>
      <c r="V74" s="54"/>
      <c r="W74" s="54"/>
      <c r="X74" s="54"/>
      <c r="Y74" s="54"/>
      <c r="Z74" s="54"/>
      <c r="AA74" s="54"/>
      <c r="AB74" s="54"/>
    </row>
    <row r="75" spans="1:28" ht="19.5" hidden="1">
      <c r="A75" s="56"/>
      <c r="B75" s="47"/>
      <c r="C75" s="48"/>
      <c r="D75" s="48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U75" s="55"/>
      <c r="V75" s="55"/>
      <c r="W75" s="55"/>
      <c r="X75" s="55"/>
      <c r="Y75" s="55"/>
      <c r="Z75" s="55"/>
      <c r="AA75" s="54"/>
      <c r="AB75" s="54"/>
    </row>
    <row r="76" spans="1:28" ht="19.5" hidden="1">
      <c r="A76" s="57"/>
      <c r="B76" s="50"/>
      <c r="C76" s="48"/>
      <c r="D76" s="48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U76" s="55"/>
      <c r="V76" s="55"/>
      <c r="W76" s="55"/>
      <c r="X76" s="55"/>
      <c r="Y76" s="55"/>
      <c r="Z76" s="55"/>
      <c r="AA76" s="54"/>
      <c r="AB76" s="54"/>
    </row>
    <row r="77" spans="1:28" ht="19.5" hidden="1">
      <c r="A77" s="57"/>
      <c r="B77" s="50"/>
      <c r="C77" s="51"/>
      <c r="D77" s="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U77" s="54"/>
      <c r="V77" s="54"/>
      <c r="W77" s="54"/>
      <c r="X77" s="54"/>
      <c r="Y77" s="54"/>
      <c r="Z77" s="54"/>
      <c r="AA77" s="54"/>
      <c r="AB77" s="54"/>
    </row>
    <row r="78" spans="1:28" ht="19.5" hidden="1">
      <c r="A78" s="58"/>
      <c r="B78" s="52"/>
      <c r="C78" s="53"/>
      <c r="D78" s="48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U78" s="54"/>
      <c r="V78" s="54"/>
      <c r="W78" s="54"/>
      <c r="X78" s="54"/>
      <c r="Y78" s="54"/>
      <c r="Z78" s="54"/>
    </row>
    <row r="79" spans="1:28" ht="19.5" hidden="1">
      <c r="A79" s="56"/>
      <c r="B79" s="47"/>
      <c r="C79" s="48"/>
      <c r="D79" s="4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U79" s="55"/>
      <c r="V79" s="55"/>
      <c r="W79" s="55"/>
      <c r="X79" s="55"/>
      <c r="Y79" s="55"/>
      <c r="Z79" s="55"/>
    </row>
    <row r="80" spans="1:28" ht="19.5" hidden="1">
      <c r="A80" s="57"/>
      <c r="B80" s="50"/>
      <c r="C80" s="48"/>
      <c r="D80" s="4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U80" s="55"/>
      <c r="V80" s="55"/>
      <c r="W80" s="55"/>
      <c r="X80" s="55"/>
      <c r="Y80" s="55"/>
      <c r="Z80" s="55"/>
    </row>
    <row r="81" spans="1:27" ht="19.5" hidden="1">
      <c r="A81" s="57"/>
      <c r="B81" s="50"/>
      <c r="C81" s="51"/>
      <c r="D81" s="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27" ht="19.5" hidden="1">
      <c r="A82" s="58"/>
      <c r="B82" s="52"/>
      <c r="C82" s="53"/>
      <c r="D82" s="48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27" ht="19.5" hidden="1">
      <c r="A83" s="56"/>
      <c r="B83" s="47"/>
      <c r="C83" s="48"/>
      <c r="D83" s="48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U83" s="55"/>
      <c r="V83" s="55"/>
      <c r="W83" s="55"/>
      <c r="X83" s="55"/>
      <c r="Y83" s="55"/>
      <c r="Z83" s="55"/>
      <c r="AA83" s="54"/>
    </row>
    <row r="84" spans="1:27" ht="19.5" hidden="1">
      <c r="A84" s="57"/>
      <c r="B84" s="50"/>
      <c r="C84" s="48"/>
      <c r="D84" s="48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U84" s="55"/>
      <c r="V84" s="55"/>
      <c r="W84" s="55"/>
      <c r="X84" s="55"/>
      <c r="Y84" s="55"/>
      <c r="Z84" s="55"/>
      <c r="AA84" s="54"/>
    </row>
    <row r="85" spans="1:27" ht="19.5" hidden="1">
      <c r="A85" s="57"/>
      <c r="B85" s="50"/>
      <c r="C85" s="51"/>
      <c r="D85" s="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U85" s="54"/>
      <c r="V85" s="54"/>
      <c r="W85" s="54"/>
      <c r="X85" s="54"/>
      <c r="Y85" s="54"/>
      <c r="Z85" s="54"/>
      <c r="AA85" s="54"/>
    </row>
    <row r="86" spans="1:27" ht="19.5" hidden="1">
      <c r="A86" s="58"/>
      <c r="B86" s="52"/>
      <c r="C86" s="48"/>
      <c r="D86" s="48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U86" s="54"/>
      <c r="V86" s="54"/>
      <c r="W86" s="54"/>
      <c r="X86" s="54"/>
      <c r="Y86" s="54"/>
      <c r="Z86" s="54"/>
      <c r="AA86" s="54"/>
    </row>
    <row r="87" spans="1:27" ht="19.5" hidden="1">
      <c r="A87" s="56"/>
      <c r="B87" s="47"/>
      <c r="C87" s="48"/>
      <c r="D87" s="48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U87" s="55"/>
      <c r="V87" s="55"/>
      <c r="W87" s="55"/>
      <c r="X87" s="55"/>
      <c r="Y87" s="55"/>
      <c r="Z87" s="55"/>
      <c r="AA87" s="54"/>
    </row>
    <row r="88" spans="1:27" ht="19.5" hidden="1">
      <c r="A88" s="57"/>
      <c r="B88" s="50"/>
      <c r="C88" s="48"/>
      <c r="D88" s="48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U88" s="55"/>
      <c r="V88" s="55"/>
      <c r="W88" s="55"/>
      <c r="X88" s="55"/>
      <c r="Y88" s="55"/>
      <c r="Z88" s="55"/>
      <c r="AA88" s="54"/>
    </row>
    <row r="89" spans="1:27" ht="19.5" hidden="1">
      <c r="A89" s="57"/>
      <c r="B89" s="50"/>
      <c r="C89" s="51"/>
      <c r="D89" s="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U89" s="59"/>
      <c r="V89" s="59"/>
      <c r="W89" s="59"/>
      <c r="X89" s="59"/>
      <c r="Y89" s="59"/>
      <c r="Z89" s="59"/>
      <c r="AA89" s="54"/>
    </row>
    <row r="90" spans="1:27" ht="19.5" hidden="1">
      <c r="A90" s="58"/>
      <c r="B90" s="52"/>
      <c r="C90" s="53"/>
      <c r="D90" s="48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27" ht="19.5" hidden="1">
      <c r="A91" s="56"/>
      <c r="B91" s="47"/>
      <c r="C91" s="48"/>
      <c r="D91" s="4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U91" s="55"/>
      <c r="V91" s="55"/>
      <c r="W91" s="55"/>
      <c r="X91" s="55"/>
      <c r="Y91" s="55"/>
      <c r="Z91" s="55"/>
    </row>
    <row r="92" spans="1:27" ht="19.5" hidden="1">
      <c r="A92" s="57"/>
      <c r="B92" s="50"/>
      <c r="C92" s="48"/>
      <c r="D92" s="4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U92" s="55"/>
      <c r="V92" s="55"/>
      <c r="W92" s="55"/>
      <c r="X92" s="55"/>
      <c r="Y92" s="55"/>
      <c r="Z92" s="55"/>
    </row>
    <row r="93" spans="1:27" ht="19.5" hidden="1">
      <c r="A93" s="57"/>
      <c r="B93" s="50"/>
      <c r="C93" s="51"/>
      <c r="D93" s="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27" ht="19.5" hidden="1">
      <c r="A94" s="58"/>
      <c r="B94" s="52"/>
      <c r="C94" s="53"/>
      <c r="D94" s="48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27" ht="19.5" hidden="1">
      <c r="A95" s="56"/>
      <c r="B95" s="47"/>
      <c r="C95" s="48"/>
      <c r="D95" s="48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U95" s="55"/>
      <c r="V95" s="55"/>
      <c r="W95" s="55"/>
      <c r="X95" s="55"/>
      <c r="Y95" s="55"/>
      <c r="Z95" s="55"/>
      <c r="AA95" s="54"/>
    </row>
    <row r="96" spans="1:27" ht="19.5" hidden="1">
      <c r="A96" s="57"/>
      <c r="B96" s="50"/>
      <c r="C96" s="48"/>
      <c r="D96" s="48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U96" s="55"/>
      <c r="V96" s="55"/>
      <c r="W96" s="55"/>
      <c r="X96" s="55"/>
      <c r="Y96" s="55"/>
      <c r="Z96" s="55"/>
      <c r="AA96" s="54"/>
    </row>
    <row r="97" spans="1:27" ht="19.5" hidden="1">
      <c r="A97" s="57"/>
      <c r="B97" s="50"/>
      <c r="C97" s="51"/>
      <c r="D97" s="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U97" s="54"/>
      <c r="V97" s="54"/>
      <c r="W97" s="54"/>
      <c r="X97" s="54"/>
      <c r="Y97" s="54"/>
      <c r="Z97" s="54"/>
      <c r="AA97" s="54"/>
    </row>
    <row r="98" spans="1:27" ht="19.5" hidden="1">
      <c r="A98" s="58"/>
      <c r="B98" s="52"/>
      <c r="C98" s="53"/>
      <c r="D98" s="48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U98" s="54"/>
      <c r="V98" s="54"/>
      <c r="W98" s="54"/>
      <c r="X98" s="54"/>
      <c r="Y98" s="54"/>
      <c r="Z98" s="54"/>
      <c r="AA98" s="54"/>
    </row>
    <row r="99" spans="1:27" ht="19.5" hidden="1">
      <c r="A99" s="56"/>
      <c r="B99" s="47"/>
      <c r="C99" s="48"/>
      <c r="D99" s="48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U99" s="55"/>
      <c r="V99" s="55"/>
      <c r="W99" s="55"/>
      <c r="X99" s="55"/>
      <c r="Y99" s="55"/>
      <c r="Z99" s="55"/>
      <c r="AA99" s="54"/>
    </row>
    <row r="100" spans="1:27" ht="19.5" hidden="1">
      <c r="A100" s="57"/>
      <c r="B100" s="50"/>
      <c r="C100" s="48"/>
      <c r="D100" s="4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U100" s="55"/>
      <c r="V100" s="55"/>
      <c r="W100" s="55"/>
      <c r="X100" s="55"/>
      <c r="Y100" s="55"/>
      <c r="Z100" s="55"/>
      <c r="AA100" s="54"/>
    </row>
    <row r="101" spans="1:27" ht="19.5" hidden="1">
      <c r="A101" s="57"/>
      <c r="B101" s="50"/>
      <c r="C101" s="51"/>
      <c r="D101" s="48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1"/>
      <c r="U101" s="54"/>
      <c r="V101" s="54"/>
      <c r="W101" s="54"/>
      <c r="X101" s="54"/>
      <c r="Y101" s="54"/>
      <c r="Z101" s="54"/>
      <c r="AA101" s="54"/>
    </row>
    <row r="102" spans="1:27" ht="19.5" hidden="1">
      <c r="A102" s="58"/>
      <c r="B102" s="52"/>
      <c r="C102" s="53"/>
      <c r="D102" s="4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27" ht="19.5" hidden="1">
      <c r="A103" s="56"/>
      <c r="B103" s="47"/>
      <c r="C103" s="48"/>
      <c r="D103" s="48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U103" s="55"/>
      <c r="V103" s="55"/>
      <c r="W103" s="55"/>
      <c r="X103" s="55"/>
      <c r="Y103" s="55"/>
      <c r="Z103" s="55"/>
    </row>
    <row r="104" spans="1:27" ht="19.5" hidden="1">
      <c r="A104" s="57"/>
      <c r="B104" s="50"/>
      <c r="C104" s="48"/>
      <c r="D104" s="48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U104" s="55"/>
      <c r="V104" s="55"/>
      <c r="W104" s="55"/>
      <c r="X104" s="55"/>
      <c r="Y104" s="55"/>
      <c r="Z104" s="55"/>
    </row>
    <row r="105" spans="1:27" ht="19.5" hidden="1">
      <c r="A105" s="57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71"/>
    </row>
    <row r="106" spans="1:27" ht="19.5" hidden="1">
      <c r="A106" s="58"/>
      <c r="B106" s="52"/>
      <c r="C106" s="48"/>
      <c r="D106" s="48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U106" s="54"/>
      <c r="V106" s="54"/>
      <c r="W106" s="54"/>
      <c r="X106" s="54"/>
      <c r="Y106" s="54"/>
      <c r="Z106" s="54"/>
      <c r="AA106" s="54"/>
    </row>
    <row r="107" spans="1:27" ht="19.5" hidden="1">
      <c r="A107" s="56"/>
      <c r="B107" s="47"/>
      <c r="C107" s="48"/>
      <c r="D107" s="48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U107" s="55"/>
      <c r="V107" s="55"/>
      <c r="W107" s="55"/>
      <c r="X107" s="55"/>
      <c r="Y107" s="55"/>
      <c r="Z107" s="55"/>
      <c r="AA107" s="54"/>
    </row>
    <row r="108" spans="1:27" ht="19.5" hidden="1">
      <c r="A108" s="57"/>
      <c r="B108" s="50"/>
      <c r="C108" s="48"/>
      <c r="D108" s="48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U108" s="55"/>
      <c r="V108" s="55"/>
      <c r="W108" s="55"/>
      <c r="X108" s="55"/>
      <c r="Y108" s="55"/>
      <c r="Z108" s="55"/>
      <c r="AA108" s="54"/>
    </row>
    <row r="109" spans="1:27" ht="19.5" hidden="1">
      <c r="A109" s="57"/>
      <c r="B109" s="50"/>
      <c r="C109" s="51"/>
      <c r="D109" s="48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U109" s="54"/>
      <c r="V109" s="54"/>
      <c r="W109" s="54"/>
      <c r="X109" s="54"/>
      <c r="Y109" s="54"/>
      <c r="Z109" s="54"/>
      <c r="AA109" s="54"/>
    </row>
    <row r="110" spans="1:27" ht="19.5" hidden="1">
      <c r="A110" s="58"/>
      <c r="B110" s="52"/>
      <c r="C110" s="48"/>
      <c r="D110" s="4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U110" s="54"/>
      <c r="V110" s="54"/>
      <c r="W110" s="54"/>
      <c r="X110" s="54"/>
      <c r="Y110" s="54"/>
      <c r="Z110" s="54"/>
    </row>
    <row r="111" spans="1:27" ht="19.5" hidden="1">
      <c r="A111" s="56"/>
      <c r="B111" s="47"/>
      <c r="C111" s="48"/>
      <c r="D111" s="4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U111" s="55"/>
      <c r="V111" s="55"/>
      <c r="W111" s="55"/>
      <c r="X111" s="55"/>
      <c r="Y111" s="55"/>
      <c r="Z111" s="55"/>
    </row>
    <row r="112" spans="1:27" ht="19.5" hidden="1">
      <c r="A112" s="57"/>
      <c r="B112" s="50"/>
      <c r="C112" s="48"/>
      <c r="D112" s="48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U112" s="55"/>
      <c r="V112" s="55"/>
      <c r="W112" s="55"/>
      <c r="X112" s="55"/>
      <c r="Y112" s="55"/>
      <c r="Z112" s="55"/>
    </row>
    <row r="113" spans="1:28" ht="19.5" hidden="1">
      <c r="A113" s="57"/>
      <c r="B113" s="50"/>
      <c r="C113" s="51"/>
      <c r="D113" s="48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U113" s="59"/>
      <c r="V113" s="59"/>
      <c r="W113" s="59"/>
      <c r="X113" s="59"/>
      <c r="Y113" s="59"/>
      <c r="Z113" s="59"/>
    </row>
    <row r="114" spans="1:28" ht="19.5" hidden="1">
      <c r="A114" s="58"/>
      <c r="B114" s="52"/>
      <c r="C114" s="48"/>
      <c r="D114" s="4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</row>
    <row r="115" spans="1:28" ht="19.5" hidden="1">
      <c r="A115" s="56"/>
      <c r="B115" s="47"/>
      <c r="C115" s="48"/>
      <c r="D115" s="48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U115" s="55"/>
      <c r="V115" s="55"/>
      <c r="W115" s="55"/>
      <c r="X115" s="55"/>
      <c r="Y115" s="55"/>
      <c r="Z115" s="55"/>
      <c r="AA115" s="54"/>
      <c r="AB115" s="54"/>
    </row>
    <row r="116" spans="1:28" ht="19.5" hidden="1">
      <c r="A116" s="57"/>
      <c r="B116" s="50"/>
      <c r="C116" s="48"/>
      <c r="D116" s="4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U116" s="55"/>
      <c r="V116" s="55"/>
      <c r="W116" s="55"/>
      <c r="X116" s="55"/>
      <c r="Y116" s="55"/>
      <c r="Z116" s="55"/>
      <c r="AA116" s="54"/>
      <c r="AB116" s="54"/>
    </row>
    <row r="117" spans="1:28" ht="19.5" hidden="1">
      <c r="A117" s="57"/>
      <c r="B117" s="50"/>
      <c r="C117" s="51"/>
      <c r="D117" s="48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U117" s="54"/>
      <c r="V117" s="54"/>
      <c r="W117" s="54"/>
      <c r="X117" s="54"/>
      <c r="Y117" s="54"/>
      <c r="Z117" s="54"/>
      <c r="AA117" s="54"/>
      <c r="AB117" s="54"/>
    </row>
    <row r="118" spans="1:28" ht="19.5" hidden="1">
      <c r="A118" s="58"/>
      <c r="B118" s="52"/>
      <c r="C118" s="53"/>
      <c r="D118" s="48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U118" s="54"/>
      <c r="V118" s="54"/>
      <c r="W118" s="54"/>
      <c r="X118" s="54"/>
      <c r="Y118" s="54"/>
      <c r="Z118" s="54"/>
      <c r="AA118" s="54"/>
      <c r="AB118" s="54"/>
    </row>
    <row r="119" spans="1:28" ht="19.5" hidden="1">
      <c r="A119" s="56"/>
      <c r="B119" s="47"/>
      <c r="C119" s="48"/>
      <c r="D119" s="4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U119" s="55"/>
      <c r="V119" s="55"/>
      <c r="W119" s="55"/>
      <c r="X119" s="55"/>
      <c r="Y119" s="55"/>
      <c r="Z119" s="55"/>
      <c r="AA119" s="55"/>
      <c r="AB119" s="54"/>
    </row>
    <row r="120" spans="1:28" ht="19.5" hidden="1">
      <c r="A120" s="57"/>
      <c r="B120" s="50"/>
      <c r="C120" s="48"/>
      <c r="D120" s="48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U120" s="55"/>
      <c r="V120" s="55"/>
      <c r="W120" s="55"/>
      <c r="X120" s="55"/>
      <c r="Y120" s="55"/>
      <c r="Z120" s="55"/>
      <c r="AA120" s="55"/>
      <c r="AB120" s="54"/>
    </row>
    <row r="121" spans="1:28" ht="19.5" hidden="1">
      <c r="A121" s="57"/>
      <c r="B121" s="50"/>
      <c r="C121" s="51"/>
      <c r="D121" s="48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U121" s="54"/>
      <c r="V121" s="54"/>
      <c r="W121" s="54"/>
      <c r="X121" s="54"/>
      <c r="Y121" s="54"/>
      <c r="Z121" s="54"/>
      <c r="AA121" s="54"/>
      <c r="AB121" s="54"/>
    </row>
    <row r="122" spans="1:28" ht="19.5" hidden="1">
      <c r="A122" s="58"/>
      <c r="B122" s="52"/>
      <c r="C122" s="53"/>
      <c r="D122" s="4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1:28" ht="19.5" hidden="1">
      <c r="A123" s="56"/>
      <c r="B123" s="47"/>
      <c r="C123" s="48"/>
      <c r="D123" s="48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U123" s="55"/>
      <c r="V123" s="55"/>
      <c r="W123" s="55"/>
      <c r="X123" s="55"/>
      <c r="Y123" s="55"/>
      <c r="Z123" s="55"/>
    </row>
    <row r="124" spans="1:28" ht="19.5" hidden="1">
      <c r="A124" s="57"/>
      <c r="B124" s="50"/>
      <c r="C124" s="48"/>
      <c r="D124" s="48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U124" s="55"/>
      <c r="V124" s="55"/>
      <c r="W124" s="55"/>
      <c r="X124" s="55"/>
      <c r="Y124" s="55"/>
      <c r="Z124" s="55"/>
    </row>
    <row r="125" spans="1:28" ht="19.5" hidden="1">
      <c r="A125" s="57"/>
      <c r="B125" s="50"/>
      <c r="C125" s="51"/>
      <c r="D125" s="48"/>
      <c r="E125" s="71"/>
      <c r="F125" s="71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U125" s="54"/>
      <c r="V125" s="54"/>
      <c r="W125" s="54"/>
      <c r="X125" s="54"/>
      <c r="Y125" s="54"/>
      <c r="Z125" s="54"/>
    </row>
    <row r="126" spans="1:28" ht="19.5" hidden="1">
      <c r="A126" s="58"/>
      <c r="B126" s="52"/>
      <c r="C126" s="53"/>
      <c r="D126" s="48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28" ht="19.5" hidden="1">
      <c r="A127" s="56"/>
      <c r="B127" s="47"/>
      <c r="C127" s="48"/>
      <c r="D127" s="48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U127" s="55"/>
      <c r="V127" s="55"/>
      <c r="W127" s="55"/>
      <c r="X127" s="55"/>
      <c r="Y127" s="55"/>
      <c r="Z127" s="55"/>
      <c r="AA127" s="54"/>
    </row>
    <row r="128" spans="1:28" ht="19.5" hidden="1">
      <c r="A128" s="57"/>
      <c r="B128" s="50"/>
      <c r="C128" s="48"/>
      <c r="D128" s="4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U128" s="55"/>
      <c r="V128" s="55"/>
      <c r="W128" s="55"/>
      <c r="X128" s="55"/>
      <c r="Y128" s="55"/>
      <c r="Z128" s="55"/>
      <c r="AA128" s="54"/>
    </row>
    <row r="129" spans="1:28" ht="19.5" hidden="1">
      <c r="A129" s="57"/>
      <c r="B129" s="50"/>
      <c r="C129" s="51"/>
      <c r="D129" s="48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U129" s="54"/>
      <c r="V129" s="54"/>
      <c r="W129" s="54"/>
      <c r="X129" s="54"/>
      <c r="Y129" s="54"/>
      <c r="Z129" s="54"/>
      <c r="AA129" s="54"/>
    </row>
    <row r="130" spans="1:28" ht="19.5" hidden="1">
      <c r="A130" s="58"/>
      <c r="B130" s="52"/>
      <c r="C130" s="53"/>
      <c r="D130" s="4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U130" s="54"/>
      <c r="V130" s="54"/>
      <c r="W130" s="54"/>
      <c r="X130" s="54"/>
      <c r="Y130" s="54"/>
      <c r="Z130" s="54"/>
      <c r="AA130" s="54"/>
    </row>
    <row r="131" spans="1:28" ht="19.5" hidden="1">
      <c r="A131" s="56"/>
      <c r="B131" s="47"/>
      <c r="C131" s="48"/>
      <c r="D131" s="4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U131" s="55"/>
      <c r="V131" s="55"/>
      <c r="W131" s="55"/>
      <c r="X131" s="55"/>
      <c r="Y131" s="55"/>
      <c r="Z131" s="55"/>
      <c r="AA131" s="55"/>
    </row>
    <row r="132" spans="1:28" ht="19.5" hidden="1">
      <c r="A132" s="57"/>
      <c r="B132" s="50"/>
      <c r="C132" s="48"/>
      <c r="D132" s="4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U132" s="55"/>
      <c r="V132" s="55"/>
      <c r="W132" s="55"/>
      <c r="X132" s="55"/>
      <c r="Y132" s="55"/>
      <c r="Z132" s="55"/>
      <c r="AA132" s="55"/>
    </row>
    <row r="133" spans="1:28" ht="19.5" hidden="1">
      <c r="A133" s="57"/>
      <c r="B133" s="50"/>
      <c r="C133" s="51"/>
      <c r="D133" s="48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U133" s="54"/>
      <c r="V133" s="54"/>
      <c r="W133" s="54"/>
      <c r="X133" s="54"/>
      <c r="Y133" s="54"/>
      <c r="Z133" s="54"/>
      <c r="AA133" s="54"/>
    </row>
    <row r="134" spans="1:28" ht="19.5" hidden="1">
      <c r="A134" s="58"/>
      <c r="B134" s="52"/>
      <c r="C134" s="53"/>
      <c r="D134" s="4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U134" s="54"/>
      <c r="V134" s="54"/>
      <c r="W134" s="54"/>
      <c r="X134" s="54"/>
      <c r="Y134" s="54"/>
      <c r="Z134" s="54"/>
      <c r="AA134" s="54"/>
    </row>
    <row r="135" spans="1:28" ht="19.5" hidden="1">
      <c r="A135" s="56"/>
      <c r="B135" s="47"/>
      <c r="C135" s="48"/>
      <c r="D135" s="4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U135" s="55"/>
      <c r="V135" s="55"/>
      <c r="W135" s="55"/>
      <c r="X135" s="55"/>
      <c r="Y135" s="55"/>
      <c r="Z135" s="55"/>
      <c r="AA135" s="54"/>
    </row>
    <row r="136" spans="1:28" ht="19.5" hidden="1">
      <c r="A136" s="57"/>
      <c r="B136" s="50"/>
      <c r="C136" s="48"/>
      <c r="D136" s="4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U136" s="55"/>
      <c r="V136" s="55"/>
      <c r="W136" s="55"/>
      <c r="X136" s="55"/>
      <c r="Y136" s="55"/>
      <c r="Z136" s="55"/>
      <c r="AA136" s="54"/>
    </row>
    <row r="137" spans="1:28" ht="19.5" hidden="1">
      <c r="A137" s="57"/>
      <c r="B137" s="50"/>
      <c r="C137" s="51"/>
      <c r="D137" s="48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U137" s="54"/>
      <c r="V137" s="54"/>
      <c r="W137" s="54"/>
      <c r="X137" s="54"/>
      <c r="Y137" s="54"/>
      <c r="Z137" s="54"/>
      <c r="AA137" s="54"/>
    </row>
    <row r="138" spans="1:28" ht="19.5" hidden="1">
      <c r="A138" s="58"/>
      <c r="B138" s="52"/>
      <c r="C138" s="48"/>
      <c r="D138" s="4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 hidden="1">
      <c r="A139" s="56"/>
      <c r="B139" s="47"/>
      <c r="C139" s="48"/>
      <c r="D139" s="4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 hidden="1">
      <c r="A140" s="57"/>
      <c r="B140" s="50"/>
      <c r="C140" s="48"/>
      <c r="D140" s="4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 hidden="1">
      <c r="A141" s="57"/>
      <c r="B141" s="50"/>
      <c r="C141" s="51"/>
      <c r="D141" s="48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 hidden="1">
      <c r="A142" s="58"/>
      <c r="B142" s="52"/>
      <c r="C142" s="53"/>
      <c r="D142" s="4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U142" s="65"/>
      <c r="V142" s="65"/>
      <c r="W142" s="65"/>
      <c r="X142" s="65"/>
      <c r="Y142" s="65"/>
      <c r="Z142" s="65"/>
      <c r="AA142" s="65"/>
      <c r="AB142" s="65"/>
    </row>
    <row r="143" spans="1:28" ht="19.5" hidden="1">
      <c r="A143" s="56"/>
      <c r="B143" s="47"/>
      <c r="C143" s="48"/>
      <c r="D143" s="4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U143" s="55"/>
      <c r="V143" s="55"/>
      <c r="W143" s="55"/>
      <c r="X143" s="55"/>
      <c r="Y143" s="55"/>
      <c r="Z143" s="55"/>
      <c r="AA143" s="54"/>
      <c r="AB143" s="54"/>
    </row>
    <row r="144" spans="1:28" ht="19.5" hidden="1">
      <c r="A144" s="57"/>
      <c r="B144" s="50"/>
      <c r="C144" s="48"/>
      <c r="D144" s="4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U144" s="55"/>
      <c r="V144" s="55"/>
      <c r="W144" s="55"/>
      <c r="X144" s="55"/>
      <c r="Y144" s="55"/>
      <c r="Z144" s="55"/>
      <c r="AA144" s="54"/>
      <c r="AB144" s="54"/>
    </row>
    <row r="145" spans="1:28" ht="19.5" hidden="1">
      <c r="A145" s="57"/>
      <c r="B145" s="50"/>
      <c r="C145" s="51"/>
      <c r="D145" s="48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U145" s="54"/>
      <c r="V145" s="54"/>
      <c r="W145" s="54"/>
      <c r="X145" s="54"/>
      <c r="Y145" s="54"/>
      <c r="Z145" s="54"/>
      <c r="AA145" s="54"/>
      <c r="AB145" s="54"/>
    </row>
    <row r="146" spans="1:28" ht="19.5" hidden="1">
      <c r="A146" s="58"/>
      <c r="B146" s="52"/>
      <c r="C146" s="53"/>
      <c r="D146" s="4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U146" s="54"/>
      <c r="V146" s="54"/>
      <c r="W146" s="54"/>
      <c r="X146" s="54"/>
      <c r="Y146" s="54"/>
      <c r="Z146" s="54"/>
      <c r="AA146" s="54"/>
      <c r="AB146" s="54"/>
    </row>
    <row r="147" spans="1:28" ht="19.5" hidden="1">
      <c r="A147" s="56"/>
      <c r="B147" s="47"/>
      <c r="C147" s="48"/>
      <c r="D147" s="4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U147" s="55"/>
      <c r="V147" s="55"/>
      <c r="W147" s="55"/>
      <c r="X147" s="55"/>
      <c r="Y147" s="55"/>
      <c r="Z147" s="55"/>
      <c r="AA147" s="54"/>
    </row>
    <row r="148" spans="1:28" ht="19.5" hidden="1">
      <c r="A148" s="57"/>
      <c r="B148" s="50"/>
      <c r="C148" s="48"/>
      <c r="D148" s="4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U148" s="55"/>
      <c r="V148" s="55"/>
      <c r="W148" s="55"/>
      <c r="X148" s="55"/>
      <c r="Y148" s="55"/>
      <c r="Z148" s="55"/>
      <c r="AA148" s="54"/>
    </row>
    <row r="149" spans="1:28" ht="19.5" hidden="1">
      <c r="A149" s="57"/>
      <c r="B149" s="50"/>
      <c r="C149" s="51"/>
      <c r="D149" s="48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U149" s="54"/>
      <c r="V149" s="54"/>
      <c r="W149" s="54"/>
      <c r="X149" s="54"/>
      <c r="Y149" s="54"/>
      <c r="Z149" s="54"/>
      <c r="AA149" s="54"/>
    </row>
    <row r="150" spans="1:28" ht="19.5" hidden="1">
      <c r="A150" s="58"/>
      <c r="B150" s="52"/>
      <c r="C150" s="53"/>
      <c r="D150" s="4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28" ht="19.5" hidden="1">
      <c r="A151" s="56"/>
      <c r="B151" s="47"/>
      <c r="C151" s="48"/>
      <c r="D151" s="4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U151" s="55"/>
      <c r="V151" s="55"/>
      <c r="W151" s="55"/>
      <c r="X151" s="55"/>
      <c r="Y151" s="55"/>
      <c r="Z151" s="55"/>
    </row>
    <row r="152" spans="1:28" ht="19.5" hidden="1">
      <c r="A152" s="57"/>
      <c r="B152" s="50"/>
      <c r="C152" s="48"/>
      <c r="D152" s="4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U152" s="55"/>
      <c r="V152" s="55"/>
      <c r="W152" s="55"/>
      <c r="X152" s="55"/>
      <c r="Y152" s="55"/>
      <c r="Z152" s="55"/>
    </row>
    <row r="153" spans="1:28" ht="19.5" hidden="1">
      <c r="A153" s="57"/>
      <c r="B153" s="50"/>
      <c r="C153" s="51"/>
      <c r="D153" s="48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U153" s="54"/>
      <c r="V153" s="54"/>
      <c r="W153" s="54"/>
      <c r="X153" s="54"/>
      <c r="Y153" s="54"/>
      <c r="Z153" s="54"/>
    </row>
    <row r="154" spans="1:28" ht="19.5" hidden="1">
      <c r="A154" s="58"/>
      <c r="B154" s="52"/>
      <c r="C154" s="53"/>
      <c r="D154" s="4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U154" s="54"/>
      <c r="V154" s="54"/>
      <c r="W154" s="54"/>
      <c r="X154" s="54"/>
      <c r="Y154" s="54"/>
      <c r="Z154" s="54"/>
    </row>
    <row r="155" spans="1:28" ht="19.5" hidden="1">
      <c r="A155" s="56"/>
      <c r="B155" s="47"/>
      <c r="C155" s="48"/>
      <c r="D155" s="4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U155" s="55"/>
      <c r="V155" s="55"/>
      <c r="W155" s="55"/>
      <c r="X155" s="55"/>
      <c r="Y155" s="55"/>
      <c r="Z155" s="55"/>
    </row>
    <row r="156" spans="1:28" ht="19.5" hidden="1">
      <c r="A156" s="57"/>
      <c r="B156" s="50"/>
      <c r="C156" s="48"/>
      <c r="D156" s="4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U156" s="55"/>
      <c r="V156" s="55"/>
      <c r="W156" s="55"/>
      <c r="X156" s="55"/>
      <c r="Y156" s="55"/>
      <c r="Z156" s="55"/>
    </row>
    <row r="157" spans="1:28" ht="19.5" hidden="1">
      <c r="A157" s="57"/>
      <c r="B157" s="50"/>
      <c r="C157" s="51"/>
      <c r="D157" s="48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U157" s="54"/>
      <c r="V157" s="54"/>
      <c r="W157" s="54"/>
      <c r="X157" s="54"/>
      <c r="Y157" s="54"/>
      <c r="Z157" s="54"/>
    </row>
    <row r="158" spans="1:28" ht="19.5" hidden="1">
      <c r="A158" s="58"/>
      <c r="B158" s="52"/>
      <c r="C158" s="53"/>
      <c r="D158" s="4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</row>
    <row r="159" spans="1:28" ht="19.5" hidden="1">
      <c r="A159" s="56"/>
      <c r="B159" s="47"/>
      <c r="C159" s="48"/>
      <c r="D159" s="4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U159" s="55"/>
      <c r="V159" s="55"/>
      <c r="W159" s="55"/>
      <c r="X159" s="55"/>
      <c r="Y159" s="55"/>
      <c r="Z159" s="55"/>
    </row>
    <row r="160" spans="1:28" ht="19.5" hidden="1">
      <c r="A160" s="57"/>
      <c r="B160" s="50"/>
      <c r="C160" s="48"/>
      <c r="D160" s="4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U160" s="55"/>
      <c r="V160" s="55"/>
      <c r="W160" s="55"/>
      <c r="X160" s="55"/>
      <c r="Y160" s="55"/>
      <c r="Z160" s="55"/>
    </row>
    <row r="161" spans="1:28" ht="19.5" hidden="1">
      <c r="A161" s="57"/>
      <c r="B161" s="50"/>
      <c r="C161" s="51"/>
      <c r="D161" s="48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1:28" ht="19.5" hidden="1">
      <c r="A162" s="58"/>
      <c r="B162" s="52"/>
      <c r="C162" s="53"/>
      <c r="D162" s="4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</row>
    <row r="163" spans="1:28" ht="19.5" hidden="1">
      <c r="A163" s="56"/>
      <c r="B163" s="47"/>
      <c r="C163" s="48"/>
      <c r="D163" s="4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U163" s="55"/>
      <c r="V163" s="55"/>
      <c r="W163" s="55"/>
      <c r="X163" s="55"/>
      <c r="Y163" s="55"/>
      <c r="Z163" s="55"/>
      <c r="AA163" s="54"/>
    </row>
    <row r="164" spans="1:28" ht="19.5" hidden="1">
      <c r="A164" s="57"/>
      <c r="B164" s="50"/>
      <c r="C164" s="48"/>
      <c r="D164" s="4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U164" s="55"/>
      <c r="V164" s="55"/>
      <c r="W164" s="55"/>
      <c r="X164" s="55"/>
      <c r="Y164" s="55"/>
      <c r="Z164" s="55"/>
      <c r="AA164" s="54"/>
    </row>
    <row r="165" spans="1:28" ht="19.5" hidden="1">
      <c r="A165" s="57"/>
      <c r="B165" s="50"/>
      <c r="C165" s="51"/>
      <c r="D165" s="48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71"/>
      <c r="U165" s="54"/>
      <c r="V165" s="54"/>
      <c r="W165" s="54"/>
      <c r="X165" s="54"/>
      <c r="Y165" s="54"/>
      <c r="Z165" s="54"/>
      <c r="AA165" s="54"/>
    </row>
    <row r="166" spans="1:28" ht="19.5" hidden="1">
      <c r="A166" s="58"/>
      <c r="B166" s="52"/>
      <c r="C166" s="48"/>
      <c r="D166" s="4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U166" s="54"/>
      <c r="V166" s="54"/>
      <c r="W166" s="54"/>
      <c r="X166" s="54"/>
      <c r="Y166" s="54"/>
      <c r="Z166" s="54"/>
      <c r="AA166" s="54"/>
      <c r="AB166" s="54"/>
    </row>
    <row r="167" spans="1:28" ht="19.5" hidden="1">
      <c r="A167" s="56"/>
      <c r="B167" s="47"/>
      <c r="C167" s="48"/>
      <c r="D167" s="4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U167" s="55"/>
      <c r="V167" s="55"/>
      <c r="W167" s="55"/>
      <c r="X167" s="55"/>
      <c r="Y167" s="55"/>
      <c r="Z167" s="55"/>
      <c r="AA167" s="54"/>
      <c r="AB167" s="54"/>
    </row>
    <row r="168" spans="1:28" ht="19.5" hidden="1">
      <c r="A168" s="57"/>
      <c r="B168" s="50"/>
      <c r="C168" s="48"/>
      <c r="D168" s="4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U168" s="55"/>
      <c r="V168" s="55"/>
      <c r="W168" s="55"/>
      <c r="X168" s="55"/>
      <c r="Y168" s="55"/>
      <c r="Z168" s="55"/>
      <c r="AA168" s="54"/>
      <c r="AB168" s="54"/>
    </row>
    <row r="169" spans="1:28" ht="19.5" hidden="1">
      <c r="A169" s="57"/>
      <c r="B169" s="50"/>
      <c r="C169" s="51"/>
      <c r="D169" s="48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U169" s="54"/>
      <c r="V169" s="54"/>
      <c r="W169" s="54"/>
      <c r="X169" s="54"/>
      <c r="Y169" s="54"/>
      <c r="Z169" s="54"/>
      <c r="AA169" s="54"/>
      <c r="AB169" s="54"/>
    </row>
    <row r="170" spans="1:28" ht="19.5" hidden="1">
      <c r="A170" s="58"/>
      <c r="B170" s="52"/>
      <c r="C170" s="53"/>
      <c r="D170" s="4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U170" s="54"/>
      <c r="V170" s="54"/>
      <c r="W170" s="54"/>
      <c r="X170" s="54"/>
      <c r="Y170" s="54"/>
      <c r="Z170" s="54"/>
      <c r="AA170" s="54"/>
    </row>
    <row r="171" spans="1:28" ht="19.5" hidden="1">
      <c r="A171" s="56"/>
      <c r="B171" s="47"/>
      <c r="C171" s="48"/>
      <c r="D171" s="4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U171" s="55"/>
      <c r="V171" s="55"/>
      <c r="W171" s="55"/>
      <c r="X171" s="55"/>
      <c r="Y171" s="55"/>
      <c r="Z171" s="55"/>
      <c r="AA171" s="54"/>
    </row>
    <row r="172" spans="1:28" ht="19.5" hidden="1">
      <c r="A172" s="57"/>
      <c r="B172" s="50"/>
      <c r="C172" s="48"/>
      <c r="D172" s="4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U172" s="55"/>
      <c r="V172" s="55"/>
      <c r="W172" s="55"/>
      <c r="X172" s="55"/>
      <c r="Y172" s="55"/>
      <c r="Z172" s="55"/>
      <c r="AA172" s="54"/>
    </row>
    <row r="173" spans="1:28" ht="19.5" hidden="1">
      <c r="A173" s="57"/>
      <c r="B173" s="50"/>
      <c r="C173" s="51"/>
      <c r="D173" s="48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U173" s="54"/>
      <c r="V173" s="54"/>
      <c r="W173" s="54"/>
      <c r="X173" s="54"/>
      <c r="Y173" s="54"/>
      <c r="Z173" s="54"/>
      <c r="AA173" s="54"/>
    </row>
    <row r="174" spans="1:28" ht="19.5" hidden="1">
      <c r="A174" s="58"/>
      <c r="B174" s="52"/>
      <c r="C174" s="53"/>
      <c r="D174" s="4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U174" s="54"/>
      <c r="V174" s="54"/>
      <c r="W174" s="54"/>
      <c r="X174" s="54"/>
      <c r="Y174" s="54"/>
      <c r="Z174" s="54"/>
      <c r="AA174" s="54"/>
      <c r="AB174" s="54"/>
    </row>
    <row r="175" spans="1:28" ht="19.5" hidden="1">
      <c r="A175" s="56"/>
      <c r="B175" s="47"/>
      <c r="C175" s="48"/>
      <c r="D175" s="4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U175" s="55"/>
      <c r="V175" s="55"/>
      <c r="W175" s="55"/>
      <c r="X175" s="55"/>
      <c r="Y175" s="55"/>
      <c r="Z175" s="55"/>
      <c r="AA175" s="54"/>
      <c r="AB175" s="54"/>
    </row>
    <row r="176" spans="1:28" ht="19.5" hidden="1">
      <c r="A176" s="57"/>
      <c r="B176" s="50"/>
      <c r="C176" s="48"/>
      <c r="D176" s="4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U176" s="55"/>
      <c r="V176" s="55"/>
      <c r="W176" s="55"/>
      <c r="X176" s="55"/>
      <c r="Y176" s="55"/>
      <c r="Z176" s="55"/>
      <c r="AA176" s="54"/>
      <c r="AB176" s="54"/>
    </row>
    <row r="177" spans="1:28" ht="19.5" hidden="1">
      <c r="A177" s="57"/>
      <c r="B177" s="50"/>
      <c r="C177" s="51"/>
      <c r="D177" s="48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U177" s="54"/>
      <c r="V177" s="54"/>
      <c r="W177" s="54"/>
      <c r="X177" s="54"/>
      <c r="Y177" s="54"/>
      <c r="Z177" s="54"/>
      <c r="AA177" s="54"/>
      <c r="AB177" s="54"/>
    </row>
    <row r="178" spans="1:28" ht="19.5" hidden="1">
      <c r="A178" s="58"/>
      <c r="B178" s="52"/>
      <c r="C178" s="53"/>
      <c r="D178" s="4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U178" s="54"/>
      <c r="V178" s="54"/>
      <c r="W178" s="54"/>
      <c r="X178" s="54"/>
      <c r="Y178" s="54"/>
      <c r="Z178" s="54"/>
      <c r="AA178" s="54"/>
      <c r="AB178" s="54"/>
    </row>
    <row r="179" spans="1:28" ht="19.5" hidden="1">
      <c r="A179" s="56"/>
      <c r="B179" s="47"/>
      <c r="C179" s="48"/>
      <c r="D179" s="4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U179" s="55"/>
      <c r="V179" s="55"/>
      <c r="W179" s="55"/>
      <c r="X179" s="55"/>
      <c r="Y179" s="55"/>
      <c r="Z179" s="55"/>
      <c r="AA179" s="54"/>
      <c r="AB179" s="54"/>
    </row>
    <row r="180" spans="1:28" ht="19.5" hidden="1">
      <c r="A180" s="57"/>
      <c r="B180" s="50"/>
      <c r="C180" s="48"/>
      <c r="D180" s="4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U180" s="55"/>
      <c r="V180" s="55"/>
      <c r="W180" s="55"/>
      <c r="X180" s="55"/>
      <c r="Y180" s="55"/>
      <c r="Z180" s="55"/>
      <c r="AA180" s="54"/>
      <c r="AB180" s="54"/>
    </row>
    <row r="181" spans="1:28" ht="19.5" hidden="1">
      <c r="A181" s="57"/>
      <c r="B181" s="50"/>
      <c r="C181" s="51"/>
      <c r="D181" s="48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U181" s="54"/>
      <c r="V181" s="54"/>
      <c r="W181" s="54"/>
      <c r="X181" s="54"/>
      <c r="Y181" s="54"/>
      <c r="Z181" s="54"/>
      <c r="AA181" s="54"/>
      <c r="AB181" s="54"/>
    </row>
    <row r="182" spans="1:28" ht="19.5" hidden="1">
      <c r="A182" s="58"/>
      <c r="B182" s="52"/>
      <c r="C182" s="53"/>
      <c r="D182" s="4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U182" s="54"/>
      <c r="V182" s="54"/>
      <c r="W182" s="54"/>
      <c r="X182" s="54"/>
      <c r="Y182" s="54"/>
      <c r="Z182" s="54"/>
      <c r="AA182" s="54"/>
      <c r="AB182" s="54"/>
    </row>
    <row r="183" spans="1:28" ht="19.5" hidden="1">
      <c r="A183" s="56"/>
      <c r="B183" s="47"/>
      <c r="C183" s="48"/>
      <c r="D183" s="4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U183" s="55"/>
      <c r="V183" s="55"/>
      <c r="W183" s="55"/>
      <c r="X183" s="55"/>
      <c r="Y183" s="55"/>
      <c r="Z183" s="55"/>
      <c r="AA183" s="54"/>
      <c r="AB183" s="54"/>
    </row>
    <row r="184" spans="1:28" ht="19.5" hidden="1">
      <c r="A184" s="57"/>
      <c r="B184" s="50"/>
      <c r="C184" s="48"/>
      <c r="D184" s="4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U184" s="55"/>
      <c r="V184" s="55"/>
      <c r="W184" s="55"/>
      <c r="X184" s="55"/>
      <c r="Y184" s="55"/>
      <c r="Z184" s="55"/>
      <c r="AA184" s="54"/>
      <c r="AB184" s="54"/>
    </row>
    <row r="185" spans="1:28" ht="19.5" hidden="1">
      <c r="A185" s="57"/>
      <c r="B185" s="50"/>
      <c r="C185" s="51"/>
      <c r="D185" s="48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U185" s="54"/>
      <c r="V185" s="54"/>
      <c r="W185" s="54"/>
      <c r="X185" s="54"/>
      <c r="Y185" s="54"/>
      <c r="Z185" s="54"/>
      <c r="AA185" s="54"/>
      <c r="AB185" s="54"/>
    </row>
    <row r="186" spans="1:28" ht="19.5" hidden="1">
      <c r="A186" s="58"/>
      <c r="B186" s="52"/>
      <c r="C186" s="53"/>
      <c r="D186" s="4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U186" s="54"/>
      <c r="V186" s="54"/>
      <c r="W186" s="54"/>
      <c r="X186" s="54"/>
      <c r="Y186" s="54"/>
      <c r="Z186" s="54"/>
      <c r="AA186" s="54"/>
      <c r="AB186" s="54"/>
    </row>
    <row r="187" spans="1:28" ht="19.5" hidden="1">
      <c r="A187" s="56"/>
      <c r="B187" s="47"/>
      <c r="C187" s="48"/>
      <c r="D187" s="4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U187" s="55"/>
      <c r="V187" s="55"/>
      <c r="W187" s="55"/>
      <c r="X187" s="55"/>
      <c r="Y187" s="55"/>
      <c r="Z187" s="55"/>
      <c r="AA187" s="54"/>
      <c r="AB187" s="54"/>
    </row>
    <row r="188" spans="1:28" ht="19.5" hidden="1">
      <c r="A188" s="57"/>
      <c r="B188" s="50"/>
      <c r="C188" s="48"/>
      <c r="D188" s="4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U188" s="55"/>
      <c r="V188" s="55"/>
      <c r="W188" s="55"/>
      <c r="X188" s="55"/>
      <c r="Y188" s="55"/>
      <c r="Z188" s="55"/>
      <c r="AA188" s="54"/>
      <c r="AB188" s="54"/>
    </row>
    <row r="189" spans="1:28" ht="19.5" hidden="1">
      <c r="A189" s="57"/>
      <c r="B189" s="50"/>
      <c r="C189" s="51"/>
      <c r="D189" s="4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0"/>
      <c r="S189" s="71"/>
      <c r="U189" s="54"/>
      <c r="V189" s="54"/>
      <c r="W189" s="54"/>
      <c r="X189" s="54"/>
      <c r="Y189" s="54"/>
      <c r="Z189" s="54"/>
      <c r="AA189" s="54"/>
      <c r="AB189" s="54"/>
    </row>
    <row r="190" spans="1:28" ht="19.5" hidden="1">
      <c r="A190" s="58"/>
      <c r="B190" s="52"/>
      <c r="C190" s="53"/>
      <c r="D190" s="4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U190" s="54"/>
      <c r="V190" s="54"/>
      <c r="W190" s="54"/>
      <c r="X190" s="54"/>
      <c r="Y190" s="54"/>
      <c r="Z190" s="54"/>
      <c r="AA190" s="54"/>
    </row>
    <row r="191" spans="1:28" ht="19.5" hidden="1">
      <c r="A191" s="56"/>
      <c r="B191" s="47"/>
      <c r="C191" s="48"/>
      <c r="D191" s="4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U191" s="55"/>
      <c r="V191" s="55"/>
      <c r="W191" s="55"/>
      <c r="X191" s="55"/>
      <c r="Y191" s="55"/>
      <c r="Z191" s="55"/>
      <c r="AA191" s="54"/>
    </row>
    <row r="192" spans="1:28" ht="19.5" hidden="1">
      <c r="A192" s="57"/>
      <c r="B192" s="50"/>
      <c r="C192" s="48"/>
      <c r="D192" s="4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U192" s="55"/>
      <c r="V192" s="55"/>
      <c r="W192" s="55"/>
      <c r="X192" s="55"/>
      <c r="Y192" s="55"/>
      <c r="Z192" s="55"/>
      <c r="AA192" s="54"/>
    </row>
    <row r="193" spans="1:28" ht="19.5" hidden="1">
      <c r="A193" s="57"/>
      <c r="B193" s="50"/>
      <c r="C193" s="51"/>
      <c r="D193" s="4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U193" s="54"/>
      <c r="V193" s="54"/>
      <c r="W193" s="54"/>
      <c r="X193" s="54"/>
      <c r="Y193" s="54"/>
      <c r="Z193" s="54"/>
      <c r="AA193" s="54"/>
    </row>
    <row r="194" spans="1:28" ht="19.5" hidden="1">
      <c r="A194" s="58"/>
      <c r="B194" s="52"/>
      <c r="C194" s="53"/>
      <c r="D194" s="4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U194" s="54"/>
      <c r="V194" s="54"/>
      <c r="W194" s="54"/>
      <c r="X194" s="54"/>
      <c r="Y194" s="54"/>
      <c r="Z194" s="54"/>
      <c r="AA194" s="54"/>
    </row>
    <row r="195" spans="1:28" ht="19.5" hidden="1">
      <c r="A195" s="56"/>
      <c r="B195" s="47"/>
      <c r="C195" s="48"/>
      <c r="D195" s="4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U195" s="55"/>
      <c r="V195" s="55"/>
      <c r="W195" s="55"/>
      <c r="X195" s="55"/>
      <c r="Y195" s="55"/>
      <c r="Z195" s="55"/>
      <c r="AA195" s="54"/>
    </row>
    <row r="196" spans="1:28" ht="19.5" hidden="1">
      <c r="A196" s="57"/>
      <c r="B196" s="50"/>
      <c r="C196" s="48"/>
      <c r="D196" s="4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U196" s="55"/>
      <c r="V196" s="55"/>
      <c r="W196" s="55"/>
      <c r="X196" s="55"/>
      <c r="Y196" s="55"/>
      <c r="Z196" s="55"/>
      <c r="AA196" s="54"/>
    </row>
    <row r="197" spans="1:28" ht="19.5" hidden="1">
      <c r="A197" s="57"/>
      <c r="B197" s="50"/>
      <c r="C197" s="51"/>
      <c r="D197" s="4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U197" s="54"/>
      <c r="V197" s="54"/>
      <c r="W197" s="54"/>
      <c r="X197" s="54"/>
      <c r="Y197" s="54"/>
      <c r="Z197" s="54"/>
      <c r="AA197" s="54"/>
    </row>
    <row r="198" spans="1:28" ht="19.5" hidden="1">
      <c r="A198" s="58"/>
      <c r="B198" s="52"/>
      <c r="C198" s="53"/>
      <c r="D198" s="4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U198" s="54"/>
      <c r="V198" s="54"/>
      <c r="W198" s="54"/>
      <c r="X198" s="54"/>
      <c r="Y198" s="54"/>
      <c r="Z198" s="54"/>
      <c r="AA198" s="54"/>
      <c r="AB198" s="54"/>
    </row>
    <row r="199" spans="1:28" ht="19.5" hidden="1">
      <c r="A199" s="56"/>
      <c r="B199" s="47"/>
      <c r="C199" s="48"/>
      <c r="D199" s="4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U199" s="55"/>
      <c r="V199" s="55"/>
      <c r="W199" s="55"/>
      <c r="X199" s="55"/>
      <c r="Y199" s="55"/>
      <c r="Z199" s="55"/>
      <c r="AA199" s="54"/>
      <c r="AB199" s="54"/>
    </row>
    <row r="200" spans="1:28" ht="19.5" hidden="1">
      <c r="A200" s="57"/>
      <c r="B200" s="50"/>
      <c r="C200" s="48"/>
      <c r="D200" s="4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U200" s="55"/>
      <c r="V200" s="55"/>
      <c r="W200" s="55"/>
      <c r="X200" s="55"/>
      <c r="Y200" s="55"/>
      <c r="Z200" s="55"/>
      <c r="AA200" s="54"/>
      <c r="AB200" s="54"/>
    </row>
    <row r="201" spans="1:28" ht="19.5" hidden="1">
      <c r="A201" s="57"/>
      <c r="B201" s="50"/>
      <c r="C201" s="51"/>
      <c r="D201" s="4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U201" s="54"/>
      <c r="V201" s="54"/>
      <c r="W201" s="54"/>
      <c r="X201" s="54"/>
      <c r="Y201" s="54"/>
      <c r="Z201" s="54"/>
      <c r="AA201" s="54"/>
      <c r="AB201" s="54"/>
    </row>
    <row r="202" spans="1:28" ht="19.5" hidden="1">
      <c r="A202" s="58"/>
      <c r="B202" s="52"/>
      <c r="C202" s="53"/>
      <c r="D202" s="4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U202" s="54"/>
      <c r="V202" s="54"/>
      <c r="W202" s="54"/>
      <c r="X202" s="54"/>
      <c r="Y202" s="54"/>
      <c r="Z202" s="54"/>
      <c r="AA202" s="54"/>
    </row>
    <row r="203" spans="1:28" ht="19.5" hidden="1">
      <c r="A203" s="56"/>
      <c r="B203" s="47"/>
      <c r="C203" s="48"/>
      <c r="D203" s="4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U203" s="55"/>
      <c r="V203" s="55"/>
      <c r="W203" s="55"/>
      <c r="X203" s="55"/>
      <c r="Y203" s="55"/>
      <c r="Z203" s="55"/>
      <c r="AA203" s="54"/>
    </row>
    <row r="204" spans="1:28" ht="19.5" hidden="1">
      <c r="A204" s="57"/>
      <c r="B204" s="50"/>
      <c r="C204" s="48"/>
      <c r="D204" s="4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U204" s="55"/>
      <c r="V204" s="55"/>
      <c r="W204" s="55"/>
      <c r="X204" s="55"/>
      <c r="Y204" s="55"/>
      <c r="Z204" s="55"/>
      <c r="AA204" s="54"/>
    </row>
    <row r="205" spans="1:28" ht="19.5" hidden="1">
      <c r="A205" s="57"/>
      <c r="B205" s="50"/>
      <c r="C205" s="51"/>
      <c r="D205" s="4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U205" s="54"/>
      <c r="V205" s="54"/>
      <c r="W205" s="54"/>
      <c r="X205" s="54"/>
      <c r="Y205" s="54"/>
      <c r="Z205" s="54"/>
      <c r="AA205" s="54"/>
    </row>
    <row r="206" spans="1:28" ht="19.5" hidden="1">
      <c r="A206" s="58"/>
      <c r="B206" s="52"/>
      <c r="C206" s="53"/>
      <c r="D206" s="4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U206" s="54"/>
      <c r="V206" s="54"/>
      <c r="W206" s="54"/>
      <c r="X206" s="54"/>
      <c r="Y206" s="54"/>
      <c r="Z206" s="54"/>
      <c r="AA206" s="54"/>
    </row>
    <row r="207" spans="1:28" ht="19.5" hidden="1">
      <c r="A207" s="56"/>
      <c r="B207" s="47"/>
      <c r="C207" s="48"/>
      <c r="D207" s="4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U207" s="55"/>
      <c r="V207" s="55"/>
      <c r="W207" s="55"/>
      <c r="X207" s="55"/>
      <c r="Y207" s="55"/>
      <c r="Z207" s="55"/>
      <c r="AA207" s="54"/>
    </row>
    <row r="208" spans="1:28" ht="19.5" hidden="1">
      <c r="A208" s="57"/>
      <c r="B208" s="50"/>
      <c r="C208" s="48"/>
      <c r="D208" s="4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U208" s="55"/>
      <c r="V208" s="55"/>
      <c r="W208" s="55"/>
      <c r="X208" s="55"/>
      <c r="Y208" s="55"/>
      <c r="Z208" s="55"/>
      <c r="AA208" s="54"/>
    </row>
    <row r="209" spans="1:27" ht="19.5" hidden="1">
      <c r="A209" s="57"/>
      <c r="B209" s="50"/>
      <c r="C209" s="51"/>
      <c r="D209" s="4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U209" s="54"/>
      <c r="V209" s="54"/>
      <c r="W209" s="54"/>
      <c r="X209" s="54"/>
      <c r="Y209" s="54"/>
      <c r="Z209" s="54"/>
      <c r="AA209" s="54"/>
    </row>
    <row r="210" spans="1:27" ht="19.5" hidden="1">
      <c r="A210" s="58"/>
      <c r="B210" s="52"/>
      <c r="C210" s="53"/>
      <c r="D210" s="4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</row>
    <row r="211" spans="1:27" ht="19.5" hidden="1">
      <c r="A211" s="56"/>
      <c r="B211" s="47"/>
      <c r="C211" s="48"/>
      <c r="D211" s="4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U211" s="55"/>
      <c r="V211" s="55"/>
      <c r="W211" s="55"/>
      <c r="X211" s="55"/>
      <c r="Y211" s="55"/>
      <c r="Z211" s="55"/>
      <c r="AA211" s="54"/>
    </row>
    <row r="212" spans="1:27" ht="19.5" hidden="1">
      <c r="A212" s="57"/>
      <c r="B212" s="50"/>
      <c r="C212" s="48"/>
      <c r="D212" s="4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U212" s="55"/>
      <c r="V212" s="55"/>
      <c r="W212" s="55"/>
      <c r="X212" s="55"/>
      <c r="Y212" s="55"/>
      <c r="Z212" s="55"/>
      <c r="AA212" s="54"/>
    </row>
    <row r="213" spans="1:27" ht="19.5" hidden="1">
      <c r="A213" s="57"/>
      <c r="B213" s="50"/>
      <c r="C213" s="51"/>
      <c r="D213" s="4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U213" s="54"/>
      <c r="V213" s="54"/>
      <c r="W213" s="54"/>
      <c r="X213" s="54"/>
      <c r="Y213" s="54"/>
      <c r="Z213" s="54"/>
      <c r="AA213" s="54"/>
    </row>
    <row r="214" spans="1:27" ht="19.5" hidden="1">
      <c r="A214" s="58"/>
      <c r="B214" s="52"/>
      <c r="C214" s="53"/>
      <c r="D214" s="4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U214" s="54"/>
      <c r="V214" s="54"/>
      <c r="W214" s="54"/>
      <c r="X214" s="54"/>
      <c r="Y214" s="54"/>
      <c r="Z214" s="54"/>
      <c r="AA214" s="54"/>
    </row>
    <row r="215" spans="1:27" ht="19.5" hidden="1">
      <c r="A215" s="56"/>
      <c r="B215" s="47"/>
      <c r="C215" s="48"/>
      <c r="D215" s="4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U215" s="55"/>
      <c r="V215" s="55"/>
      <c r="W215" s="55"/>
      <c r="X215" s="55"/>
      <c r="Y215" s="55"/>
      <c r="Z215" s="55"/>
      <c r="AA215" s="55"/>
    </row>
    <row r="216" spans="1:27" ht="19.5" hidden="1">
      <c r="A216" s="57"/>
      <c r="B216" s="50"/>
      <c r="C216" s="48"/>
      <c r="D216" s="4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U216" s="55"/>
      <c r="V216" s="55"/>
      <c r="W216" s="55"/>
      <c r="X216" s="55"/>
      <c r="Y216" s="55"/>
      <c r="Z216" s="55"/>
      <c r="AA216" s="55"/>
    </row>
    <row r="217" spans="1:27" ht="19.5" hidden="1">
      <c r="A217" s="57"/>
      <c r="B217" s="50"/>
      <c r="C217" s="51"/>
      <c r="D217" s="4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U217" s="54"/>
      <c r="V217" s="54"/>
      <c r="W217" s="54"/>
      <c r="X217" s="54"/>
      <c r="Y217" s="54"/>
      <c r="Z217" s="54"/>
      <c r="AA217" s="54"/>
    </row>
    <row r="218" spans="1:27" ht="19.5" hidden="1">
      <c r="A218" s="58"/>
      <c r="B218" s="52"/>
      <c r="C218" s="53"/>
      <c r="D218" s="4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27" ht="19.5" hidden="1">
      <c r="A219" s="56"/>
      <c r="B219" s="47"/>
      <c r="C219" s="48"/>
      <c r="D219" s="4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U219" s="55"/>
      <c r="V219" s="55"/>
      <c r="W219" s="55"/>
      <c r="X219" s="55"/>
      <c r="Y219" s="55"/>
      <c r="Z219" s="55"/>
      <c r="AA219" s="54"/>
    </row>
    <row r="220" spans="1:27" ht="19.5" hidden="1">
      <c r="A220" s="57"/>
      <c r="B220" s="50"/>
      <c r="C220" s="48"/>
      <c r="D220" s="4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U220" s="55"/>
      <c r="V220" s="55"/>
      <c r="W220" s="55"/>
      <c r="X220" s="55"/>
      <c r="Y220" s="55"/>
      <c r="Z220" s="55"/>
      <c r="AA220" s="54"/>
    </row>
    <row r="221" spans="1:27" ht="19.5" hidden="1">
      <c r="A221" s="57"/>
      <c r="B221" s="50"/>
      <c r="C221" s="51"/>
      <c r="D221" s="4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U221" s="54"/>
      <c r="V221" s="54"/>
      <c r="W221" s="54"/>
      <c r="X221" s="54"/>
      <c r="Y221" s="54"/>
      <c r="Z221" s="54"/>
      <c r="AA221" s="54"/>
    </row>
    <row r="222" spans="1:27" ht="19.5" hidden="1">
      <c r="A222" s="58"/>
      <c r="B222" s="52"/>
      <c r="C222" s="53"/>
      <c r="D222" s="4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27" ht="19.5" hidden="1">
      <c r="A223" s="56"/>
      <c r="B223" s="47"/>
      <c r="C223" s="48"/>
      <c r="D223" s="4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U223" s="55"/>
      <c r="V223" s="55"/>
      <c r="W223" s="55"/>
      <c r="X223" s="55"/>
      <c r="Y223" s="55"/>
      <c r="Z223" s="55"/>
      <c r="AA223" s="54"/>
    </row>
    <row r="224" spans="1:27" ht="19.5" hidden="1">
      <c r="A224" s="57"/>
      <c r="B224" s="50"/>
      <c r="C224" s="48"/>
      <c r="D224" s="4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U224" s="55"/>
      <c r="V224" s="55"/>
      <c r="W224" s="55"/>
      <c r="X224" s="55"/>
      <c r="Y224" s="55"/>
      <c r="Z224" s="55"/>
      <c r="AA224" s="54"/>
    </row>
    <row r="225" spans="1:28" ht="19.5" hidden="1">
      <c r="A225" s="57"/>
      <c r="B225" s="50"/>
      <c r="C225" s="51"/>
      <c r="D225" s="4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71"/>
      <c r="U225" s="54"/>
      <c r="V225" s="54"/>
      <c r="W225" s="54"/>
      <c r="X225" s="54"/>
      <c r="Y225" s="54"/>
      <c r="Z225" s="54"/>
      <c r="AA225" s="54"/>
    </row>
    <row r="226" spans="1:28" ht="19.5" hidden="1">
      <c r="A226" s="58"/>
      <c r="B226" s="52"/>
      <c r="C226" s="53"/>
      <c r="D226" s="4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U226" s="54"/>
      <c r="V226" s="54"/>
      <c r="W226" s="54"/>
      <c r="X226" s="54"/>
      <c r="Y226" s="54"/>
      <c r="Z226" s="54"/>
      <c r="AA226" s="54"/>
    </row>
    <row r="227" spans="1:28" ht="19.5" hidden="1">
      <c r="A227" s="56"/>
      <c r="B227" s="47"/>
      <c r="C227" s="48"/>
      <c r="D227" s="4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U227" s="55"/>
      <c r="V227" s="55"/>
      <c r="W227" s="55"/>
      <c r="X227" s="55"/>
      <c r="Y227" s="55"/>
      <c r="Z227" s="55"/>
      <c r="AA227" s="54"/>
    </row>
    <row r="228" spans="1:28" ht="19.5" hidden="1">
      <c r="A228" s="57"/>
      <c r="B228" s="50"/>
      <c r="C228" s="48"/>
      <c r="D228" s="4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U228" s="55"/>
      <c r="V228" s="55"/>
      <c r="W228" s="55"/>
      <c r="X228" s="55"/>
      <c r="Y228" s="55"/>
      <c r="Z228" s="55"/>
      <c r="AA228" s="54"/>
    </row>
    <row r="229" spans="1:28" ht="19.5" hidden="1">
      <c r="A229" s="57"/>
      <c r="B229" s="50"/>
      <c r="C229" s="51"/>
      <c r="D229" s="48"/>
      <c r="E229" s="70"/>
      <c r="F229" s="70"/>
      <c r="G229" s="70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U229" s="54"/>
      <c r="V229" s="54"/>
      <c r="W229" s="54"/>
      <c r="X229" s="54"/>
      <c r="Y229" s="54"/>
      <c r="Z229" s="54"/>
      <c r="AA229" s="54"/>
    </row>
    <row r="230" spans="1:28" ht="19.5" hidden="1">
      <c r="A230" s="58"/>
      <c r="B230" s="52"/>
      <c r="C230" s="53"/>
      <c r="D230" s="4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U230" s="54"/>
      <c r="V230" s="54"/>
      <c r="W230" s="54"/>
      <c r="X230" s="54"/>
      <c r="Y230" s="54"/>
      <c r="Z230" s="54"/>
      <c r="AA230" s="54"/>
      <c r="AB230" s="54"/>
    </row>
    <row r="231" spans="1:28" ht="19.5" hidden="1">
      <c r="A231" s="56"/>
      <c r="B231" s="47"/>
      <c r="C231" s="48"/>
      <c r="D231" s="4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U231" s="55"/>
      <c r="V231" s="55"/>
      <c r="W231" s="55"/>
      <c r="X231" s="55"/>
      <c r="Y231" s="55"/>
      <c r="Z231" s="55"/>
      <c r="AA231" s="54"/>
      <c r="AB231" s="54"/>
    </row>
    <row r="232" spans="1:28" ht="19.5" hidden="1">
      <c r="A232" s="57"/>
      <c r="B232" s="50"/>
      <c r="C232" s="48"/>
      <c r="D232" s="4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U232" s="55"/>
      <c r="V232" s="55"/>
      <c r="W232" s="55"/>
      <c r="X232" s="55"/>
      <c r="Y232" s="55"/>
      <c r="Z232" s="55"/>
      <c r="AA232" s="54"/>
      <c r="AB232" s="54"/>
    </row>
    <row r="233" spans="1:28" ht="19.5" hidden="1">
      <c r="A233" s="57"/>
      <c r="B233" s="50"/>
      <c r="C233" s="51"/>
      <c r="D233" s="4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U233" s="54"/>
      <c r="V233" s="54"/>
      <c r="W233" s="54"/>
      <c r="X233" s="54"/>
      <c r="Y233" s="54"/>
      <c r="Z233" s="54"/>
      <c r="AA233" s="54"/>
      <c r="AB233" s="54"/>
    </row>
    <row r="234" spans="1:28" ht="19.5" hidden="1">
      <c r="A234" s="58"/>
      <c r="B234" s="52"/>
      <c r="C234" s="53"/>
      <c r="D234" s="4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U234" s="54"/>
      <c r="V234" s="54"/>
      <c r="W234" s="54"/>
      <c r="X234" s="54"/>
      <c r="Y234" s="54"/>
      <c r="Z234" s="54"/>
      <c r="AA234" s="54"/>
    </row>
    <row r="235" spans="1:28" ht="19.5" hidden="1">
      <c r="A235" s="56"/>
      <c r="B235" s="47"/>
      <c r="C235" s="48"/>
      <c r="D235" s="4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U235" s="55"/>
      <c r="V235" s="55"/>
      <c r="W235" s="55"/>
      <c r="X235" s="55"/>
      <c r="Y235" s="55"/>
      <c r="Z235" s="55"/>
      <c r="AA235" s="54"/>
    </row>
    <row r="236" spans="1:28" ht="19.5" hidden="1">
      <c r="A236" s="57"/>
      <c r="B236" s="50"/>
      <c r="C236" s="48"/>
      <c r="D236" s="4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U236" s="55"/>
      <c r="V236" s="55"/>
      <c r="W236" s="55"/>
      <c r="X236" s="55"/>
      <c r="Y236" s="55"/>
      <c r="Z236" s="55"/>
      <c r="AA236" s="54"/>
    </row>
    <row r="237" spans="1:28" ht="19.5" hidden="1">
      <c r="A237" s="57"/>
      <c r="B237" s="50"/>
      <c r="C237" s="51"/>
      <c r="D237" s="4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U237" s="54"/>
      <c r="V237" s="54"/>
      <c r="W237" s="54"/>
      <c r="X237" s="54"/>
      <c r="Y237" s="54"/>
      <c r="Z237" s="54"/>
      <c r="AA237" s="54"/>
    </row>
    <row r="238" spans="1:28" ht="19.5" hidden="1">
      <c r="A238" s="58"/>
      <c r="B238" s="52"/>
      <c r="C238" s="53"/>
      <c r="D238" s="4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U238" s="54"/>
      <c r="V238" s="54"/>
      <c r="W238" s="54"/>
      <c r="X238" s="54"/>
      <c r="Y238" s="54"/>
      <c r="Z238" s="54"/>
      <c r="AA238" s="54"/>
      <c r="AB238" s="54"/>
    </row>
    <row r="239" spans="1:28" ht="19.5" hidden="1">
      <c r="A239" s="56"/>
      <c r="B239" s="47"/>
      <c r="C239" s="48"/>
      <c r="D239" s="4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U239" s="55"/>
      <c r="V239" s="55"/>
      <c r="W239" s="55"/>
      <c r="X239" s="55"/>
      <c r="Y239" s="55"/>
      <c r="Z239" s="55"/>
      <c r="AA239" s="54"/>
      <c r="AB239" s="54"/>
    </row>
    <row r="240" spans="1:28" ht="19.5" hidden="1">
      <c r="A240" s="57"/>
      <c r="B240" s="50"/>
      <c r="C240" s="48"/>
      <c r="D240" s="4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U240" s="55"/>
      <c r="V240" s="55"/>
      <c r="W240" s="55"/>
      <c r="X240" s="55"/>
      <c r="Y240" s="55"/>
      <c r="Z240" s="55"/>
      <c r="AA240" s="54"/>
      <c r="AB240" s="54"/>
    </row>
    <row r="241" spans="1:28" ht="19.5" hidden="1">
      <c r="A241" s="57"/>
      <c r="B241" s="50"/>
      <c r="C241" s="51"/>
      <c r="D241" s="4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U241" s="54"/>
      <c r="V241" s="54"/>
      <c r="W241" s="54"/>
      <c r="X241" s="54"/>
      <c r="Y241" s="54"/>
      <c r="Z241" s="54"/>
      <c r="AA241" s="54"/>
      <c r="AB241" s="54"/>
    </row>
    <row r="242" spans="1:28" ht="19.5" hidden="1">
      <c r="A242" s="58"/>
      <c r="B242" s="52"/>
      <c r="C242" s="53"/>
      <c r="D242" s="4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U242" s="54"/>
      <c r="V242" s="54"/>
      <c r="W242" s="54"/>
      <c r="X242" s="54"/>
      <c r="Y242" s="54"/>
      <c r="Z242" s="54"/>
      <c r="AA242" s="54"/>
      <c r="AB242" s="54"/>
    </row>
    <row r="243" spans="1:28" ht="19.5" hidden="1">
      <c r="A243" s="56"/>
      <c r="B243" s="47"/>
      <c r="C243" s="48"/>
      <c r="D243" s="4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U243" s="55"/>
      <c r="V243" s="55"/>
      <c r="W243" s="55"/>
      <c r="X243" s="55"/>
      <c r="Y243" s="55"/>
      <c r="Z243" s="55"/>
      <c r="AA243" s="54"/>
      <c r="AB243" s="54"/>
    </row>
    <row r="244" spans="1:28" ht="19.5" hidden="1">
      <c r="A244" s="57"/>
      <c r="B244" s="50"/>
      <c r="C244" s="48"/>
      <c r="D244" s="4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U244" s="55"/>
      <c r="V244" s="55"/>
      <c r="W244" s="55"/>
      <c r="X244" s="55"/>
      <c r="Y244" s="55"/>
      <c r="Z244" s="55"/>
      <c r="AA244" s="54"/>
      <c r="AB244" s="54"/>
    </row>
    <row r="245" spans="1:28" ht="19.5" hidden="1">
      <c r="A245" s="57"/>
      <c r="B245" s="50"/>
      <c r="C245" s="51"/>
      <c r="D245" s="4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U245" s="54"/>
      <c r="V245" s="54"/>
      <c r="W245" s="54"/>
      <c r="X245" s="54"/>
      <c r="Y245" s="54"/>
      <c r="Z245" s="54"/>
      <c r="AA245" s="54"/>
      <c r="AB245" s="54"/>
    </row>
    <row r="246" spans="1:28" ht="19.5" hidden="1">
      <c r="A246" s="58"/>
      <c r="B246" s="52"/>
      <c r="C246" s="48"/>
      <c r="D246" s="4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28" ht="19.5" hidden="1">
      <c r="A247" s="56"/>
      <c r="B247" s="47"/>
      <c r="C247" s="48"/>
      <c r="D247" s="4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U247" s="55"/>
      <c r="V247" s="55"/>
      <c r="W247" s="55"/>
      <c r="X247" s="55"/>
      <c r="Y247" s="55"/>
      <c r="Z247" s="55"/>
      <c r="AA247" s="54"/>
    </row>
    <row r="248" spans="1:28" ht="19.5" hidden="1">
      <c r="A248" s="57"/>
      <c r="B248" s="50"/>
      <c r="C248" s="48"/>
      <c r="D248" s="4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U248" s="55"/>
      <c r="V248" s="55"/>
      <c r="W248" s="55"/>
      <c r="X248" s="55"/>
      <c r="Y248" s="55"/>
      <c r="Z248" s="55"/>
      <c r="AA248" s="54"/>
    </row>
    <row r="249" spans="1:28" ht="19.5" hidden="1">
      <c r="A249" s="57"/>
      <c r="B249" s="50"/>
      <c r="C249" s="51"/>
      <c r="D249" s="4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U249" s="54"/>
      <c r="V249" s="54"/>
      <c r="W249" s="54"/>
      <c r="X249" s="54"/>
      <c r="Y249" s="54"/>
      <c r="Z249" s="54"/>
      <c r="AA249" s="54"/>
    </row>
    <row r="250" spans="1:28" ht="19.5" hidden="1">
      <c r="A250" s="58"/>
      <c r="B250" s="52"/>
      <c r="C250" s="53"/>
      <c r="D250" s="4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U250" s="54"/>
      <c r="V250" s="54"/>
      <c r="W250" s="54"/>
      <c r="X250" s="54"/>
      <c r="Y250" s="54"/>
      <c r="Z250" s="54"/>
      <c r="AA250" s="54"/>
    </row>
    <row r="251" spans="1:28" ht="19.5" hidden="1">
      <c r="A251" s="56"/>
      <c r="B251" s="47"/>
      <c r="C251" s="48"/>
      <c r="D251" s="4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U251" s="55"/>
      <c r="V251" s="55"/>
      <c r="W251" s="55"/>
      <c r="X251" s="55"/>
      <c r="Y251" s="55"/>
      <c r="Z251" s="55"/>
      <c r="AA251" s="54"/>
    </row>
    <row r="252" spans="1:28" ht="19.5" hidden="1">
      <c r="A252" s="57"/>
      <c r="B252" s="50"/>
      <c r="C252" s="48"/>
      <c r="D252" s="4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U252" s="55"/>
      <c r="V252" s="55"/>
      <c r="W252" s="55"/>
      <c r="X252" s="55"/>
      <c r="Y252" s="55"/>
      <c r="Z252" s="55"/>
      <c r="AA252" s="54"/>
    </row>
    <row r="253" spans="1:28" ht="19.5" hidden="1">
      <c r="A253" s="57"/>
      <c r="B253" s="50"/>
      <c r="C253" s="51"/>
      <c r="D253" s="4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U253" s="54"/>
      <c r="V253" s="54"/>
      <c r="W253" s="54"/>
      <c r="X253" s="54"/>
      <c r="Y253" s="54"/>
      <c r="Z253" s="54"/>
      <c r="AA253" s="54"/>
    </row>
    <row r="254" spans="1:28" ht="19.5" hidden="1">
      <c r="A254" s="58"/>
      <c r="B254" s="52"/>
      <c r="C254" s="53"/>
      <c r="D254" s="4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28" ht="19.5" hidden="1">
      <c r="A255" s="56"/>
      <c r="B255" s="47"/>
      <c r="C255" s="48"/>
      <c r="D255" s="4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U255" s="55"/>
      <c r="V255" s="55"/>
      <c r="W255" s="55"/>
      <c r="X255" s="55"/>
      <c r="Y255" s="55"/>
      <c r="Z255" s="55"/>
      <c r="AA255" s="54"/>
    </row>
    <row r="256" spans="1:28" ht="19.5" hidden="1">
      <c r="A256" s="57"/>
      <c r="B256" s="50"/>
      <c r="C256" s="48"/>
      <c r="D256" s="4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U256" s="55"/>
      <c r="V256" s="55"/>
      <c r="W256" s="55"/>
      <c r="X256" s="55"/>
      <c r="Y256" s="55"/>
      <c r="Z256" s="55"/>
      <c r="AA256" s="54"/>
    </row>
    <row r="257" spans="1:27" ht="19.5" hidden="1">
      <c r="A257" s="57"/>
      <c r="B257" s="50"/>
      <c r="C257" s="51"/>
      <c r="D257" s="4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U257" s="54"/>
      <c r="V257" s="54"/>
      <c r="W257" s="54"/>
      <c r="X257" s="54"/>
      <c r="Y257" s="54"/>
      <c r="Z257" s="54"/>
      <c r="AA257" s="54"/>
    </row>
    <row r="258" spans="1:27" ht="19.5" hidden="1">
      <c r="A258" s="58"/>
      <c r="B258" s="52"/>
      <c r="C258" s="53"/>
      <c r="D258" s="4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U258" s="54"/>
      <c r="V258" s="54"/>
      <c r="W258" s="54"/>
      <c r="X258" s="54"/>
      <c r="Y258" s="54"/>
      <c r="Z258" s="54"/>
      <c r="AA258" s="54"/>
    </row>
    <row r="259" spans="1:27" ht="19.5" hidden="1">
      <c r="A259" s="56"/>
      <c r="B259" s="47"/>
      <c r="C259" s="48"/>
      <c r="D259" s="4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U259" s="55"/>
      <c r="V259" s="55"/>
      <c r="W259" s="55"/>
      <c r="X259" s="55"/>
      <c r="Y259" s="55"/>
      <c r="Z259" s="55"/>
      <c r="AA259" s="54"/>
    </row>
    <row r="260" spans="1:27" ht="19.5" hidden="1">
      <c r="A260" s="57"/>
      <c r="B260" s="50"/>
      <c r="C260" s="48"/>
      <c r="D260" s="4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U260" s="55"/>
      <c r="V260" s="55"/>
      <c r="W260" s="55"/>
      <c r="X260" s="55"/>
      <c r="Y260" s="55"/>
      <c r="Z260" s="55"/>
      <c r="AA260" s="54"/>
    </row>
    <row r="261" spans="1:27" ht="19.5" hidden="1">
      <c r="A261" s="57"/>
      <c r="B261" s="50"/>
      <c r="C261" s="51"/>
      <c r="D261" s="4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U261" s="54"/>
      <c r="V261" s="54"/>
      <c r="W261" s="54"/>
      <c r="X261" s="54"/>
      <c r="Y261" s="54"/>
      <c r="Z261" s="54"/>
      <c r="AA261" s="54"/>
    </row>
    <row r="262" spans="1:27" ht="19.5" hidden="1">
      <c r="A262" s="58"/>
      <c r="B262" s="52"/>
      <c r="C262" s="53"/>
      <c r="D262" s="4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27" ht="19.5" hidden="1">
      <c r="A263" s="56"/>
      <c r="B263" s="47"/>
      <c r="C263" s="48"/>
      <c r="D263" s="4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U263" s="55"/>
      <c r="V263" s="55"/>
      <c r="W263" s="55"/>
      <c r="X263" s="55"/>
      <c r="Y263" s="55"/>
      <c r="Z263" s="55"/>
    </row>
    <row r="264" spans="1:27" ht="19.5" hidden="1">
      <c r="A264" s="57"/>
      <c r="B264" s="50"/>
      <c r="C264" s="48"/>
      <c r="D264" s="4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U264" s="55"/>
      <c r="V264" s="55"/>
      <c r="W264" s="55"/>
      <c r="X264" s="55"/>
      <c r="Y264" s="55"/>
      <c r="Z264" s="55"/>
    </row>
    <row r="265" spans="1:27" ht="19.5" hidden="1">
      <c r="A265" s="57"/>
      <c r="B265" s="50"/>
      <c r="C265" s="51"/>
      <c r="D265" s="48"/>
      <c r="E265" s="71"/>
      <c r="F265" s="71"/>
      <c r="G265" s="70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1:27" ht="19.5" hidden="1">
      <c r="A266" s="58"/>
      <c r="B266" s="52"/>
      <c r="C266" s="53"/>
      <c r="D266" s="4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U266" s="54"/>
      <c r="V266" s="54"/>
      <c r="W266" s="54"/>
      <c r="X266" s="54"/>
      <c r="Y266" s="54"/>
      <c r="Z266" s="54"/>
      <c r="AA266" s="54"/>
    </row>
    <row r="267" spans="1:27" ht="19.5" hidden="1">
      <c r="A267" s="56"/>
      <c r="B267" s="47"/>
      <c r="C267" s="48"/>
      <c r="D267" s="4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U267" s="55"/>
      <c r="V267" s="55"/>
      <c r="W267" s="55"/>
      <c r="X267" s="55"/>
      <c r="Y267" s="55"/>
      <c r="Z267" s="55"/>
      <c r="AA267" s="54"/>
    </row>
    <row r="268" spans="1:27" ht="19.5" hidden="1">
      <c r="A268" s="57"/>
      <c r="B268" s="50"/>
      <c r="C268" s="48"/>
      <c r="D268" s="4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U268" s="55"/>
      <c r="V268" s="55"/>
      <c r="W268" s="55"/>
      <c r="X268" s="55"/>
      <c r="Y268" s="55"/>
      <c r="Z268" s="55"/>
      <c r="AA268" s="54"/>
    </row>
    <row r="269" spans="1:27" ht="19.5" hidden="1">
      <c r="A269" s="57"/>
      <c r="B269" s="50"/>
      <c r="C269" s="51"/>
      <c r="D269" s="4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71"/>
      <c r="U269" s="54"/>
      <c r="V269" s="54"/>
      <c r="W269" s="54"/>
      <c r="X269" s="54"/>
      <c r="Y269" s="54"/>
      <c r="Z269" s="54"/>
      <c r="AA269" s="54"/>
    </row>
    <row r="270" spans="1:27" ht="19.5" hidden="1">
      <c r="A270" s="58"/>
      <c r="B270" s="52"/>
      <c r="C270" s="53"/>
      <c r="D270" s="4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U270" s="54"/>
      <c r="V270" s="54"/>
      <c r="W270" s="54"/>
      <c r="X270" s="54"/>
      <c r="Y270" s="54"/>
      <c r="Z270" s="54"/>
      <c r="AA270" s="54"/>
    </row>
    <row r="271" spans="1:27" ht="19.5" hidden="1">
      <c r="A271" s="56"/>
      <c r="B271" s="47"/>
      <c r="C271" s="48"/>
      <c r="D271" s="4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U271" s="55"/>
      <c r="V271" s="55"/>
      <c r="W271" s="55"/>
      <c r="X271" s="55"/>
      <c r="Y271" s="55"/>
      <c r="Z271" s="55"/>
      <c r="AA271" s="54"/>
    </row>
    <row r="272" spans="1:27" ht="19.5" hidden="1">
      <c r="A272" s="57"/>
      <c r="B272" s="50"/>
      <c r="C272" s="48"/>
      <c r="D272" s="4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U272" s="55"/>
      <c r="V272" s="55"/>
      <c r="W272" s="55"/>
      <c r="X272" s="55"/>
      <c r="Y272" s="55"/>
      <c r="Z272" s="55"/>
      <c r="AA272" s="54"/>
    </row>
    <row r="273" spans="1:28" ht="19.5" hidden="1">
      <c r="A273" s="57"/>
      <c r="B273" s="50"/>
      <c r="C273" s="51"/>
      <c r="D273" s="4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U273" s="54"/>
      <c r="V273" s="54"/>
      <c r="W273" s="54"/>
      <c r="X273" s="54"/>
      <c r="Y273" s="54"/>
      <c r="Z273" s="54"/>
      <c r="AA273" s="54"/>
    </row>
    <row r="274" spans="1:28" ht="19.5" hidden="1">
      <c r="A274" s="58"/>
      <c r="B274" s="52"/>
      <c r="C274" s="48"/>
      <c r="D274" s="4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U274" s="54"/>
      <c r="V274" s="54"/>
      <c r="W274" s="54"/>
      <c r="X274" s="54"/>
      <c r="Y274" s="54"/>
      <c r="Z274" s="54"/>
      <c r="AA274" s="54"/>
    </row>
    <row r="275" spans="1:28" s="64" customFormat="1" ht="19.5" hidden="1">
      <c r="A275" s="56"/>
      <c r="B275" s="47"/>
      <c r="C275" s="48"/>
      <c r="D275" s="4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U275" s="77"/>
      <c r="V275" s="77"/>
      <c r="W275" s="77"/>
      <c r="X275" s="77"/>
      <c r="Y275" s="77"/>
      <c r="Z275" s="77"/>
      <c r="AA275" s="65"/>
    </row>
    <row r="276" spans="1:28" s="64" customFormat="1" ht="19.5" hidden="1">
      <c r="A276" s="57"/>
      <c r="B276" s="50"/>
      <c r="C276" s="48"/>
      <c r="D276" s="4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U276" s="77"/>
      <c r="V276" s="77"/>
      <c r="W276" s="77"/>
      <c r="X276" s="77"/>
      <c r="Y276" s="77"/>
      <c r="Z276" s="77"/>
      <c r="AA276" s="65"/>
    </row>
    <row r="277" spans="1:28" s="64" customFormat="1" ht="19.5" hidden="1">
      <c r="A277" s="57"/>
      <c r="B277" s="50"/>
      <c r="C277" s="51"/>
      <c r="D277" s="4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U277" s="65"/>
      <c r="V277" s="65"/>
      <c r="W277" s="65"/>
      <c r="X277" s="65"/>
      <c r="Y277" s="65"/>
      <c r="Z277" s="65"/>
      <c r="AA277" s="65"/>
    </row>
    <row r="278" spans="1:28" s="64" customFormat="1" ht="19.5" hidden="1">
      <c r="A278" s="58"/>
      <c r="B278" s="52"/>
      <c r="C278" s="53"/>
      <c r="D278" s="4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U278" s="65"/>
      <c r="V278" s="65"/>
      <c r="W278" s="65"/>
      <c r="X278" s="65"/>
      <c r="Y278" s="65"/>
      <c r="Z278" s="65"/>
      <c r="AA278" s="65"/>
    </row>
    <row r="279" spans="1:28" ht="19.5" hidden="1">
      <c r="A279" s="56"/>
      <c r="B279" s="47"/>
      <c r="C279" s="48"/>
      <c r="D279" s="4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U279" s="55"/>
      <c r="V279" s="77"/>
      <c r="W279" s="77"/>
      <c r="X279" s="77"/>
      <c r="Y279" s="77"/>
      <c r="Z279" s="55"/>
      <c r="AA279" s="54"/>
    </row>
    <row r="280" spans="1:28" ht="19.5" hidden="1">
      <c r="A280" s="57"/>
      <c r="B280" s="50"/>
      <c r="C280" s="48"/>
      <c r="D280" s="4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U280" s="55"/>
      <c r="V280" s="77"/>
      <c r="W280" s="77"/>
      <c r="X280" s="77"/>
      <c r="Y280" s="77"/>
      <c r="Z280" s="55"/>
      <c r="AA280" s="54"/>
    </row>
    <row r="281" spans="1:28" ht="19.5" hidden="1">
      <c r="A281" s="57"/>
      <c r="B281" s="50"/>
      <c r="C281" s="51"/>
      <c r="D281" s="4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U281" s="54"/>
      <c r="V281" s="54"/>
      <c r="W281" s="54"/>
      <c r="X281" s="54"/>
      <c r="Y281" s="54"/>
      <c r="Z281" s="54"/>
      <c r="AA281" s="54"/>
    </row>
    <row r="282" spans="1:28" ht="19.5" hidden="1">
      <c r="A282" s="58"/>
      <c r="B282" s="52"/>
      <c r="C282" s="53"/>
      <c r="D282" s="4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U282" s="54"/>
      <c r="V282" s="54"/>
      <c r="W282" s="54"/>
      <c r="X282" s="54"/>
      <c r="Y282" s="54"/>
      <c r="Z282" s="54"/>
      <c r="AA282" s="54"/>
      <c r="AB282" s="54"/>
    </row>
    <row r="283" spans="1:28" ht="19.5" hidden="1">
      <c r="A283" s="56"/>
      <c r="B283" s="47"/>
      <c r="C283" s="48"/>
      <c r="D283" s="4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U283" s="55"/>
      <c r="V283" s="55"/>
      <c r="W283" s="55"/>
      <c r="X283" s="55"/>
      <c r="Y283" s="55"/>
      <c r="Z283" s="55"/>
      <c r="AA283" s="54"/>
      <c r="AB283" s="54"/>
    </row>
    <row r="284" spans="1:28" ht="19.5" hidden="1">
      <c r="A284" s="57"/>
      <c r="B284" s="50"/>
      <c r="C284" s="48"/>
      <c r="D284" s="4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U284" s="55"/>
      <c r="V284" s="55"/>
      <c r="W284" s="55"/>
      <c r="X284" s="55"/>
      <c r="Y284" s="55"/>
      <c r="Z284" s="55"/>
      <c r="AA284" s="54"/>
      <c r="AB284" s="54"/>
    </row>
    <row r="285" spans="1:28" ht="19.5" hidden="1">
      <c r="A285" s="57"/>
      <c r="B285" s="50"/>
      <c r="C285" s="51"/>
      <c r="D285" s="4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U285" s="54"/>
      <c r="V285" s="54"/>
      <c r="W285" s="54"/>
      <c r="X285" s="54"/>
      <c r="Y285" s="54"/>
      <c r="Z285" s="54"/>
      <c r="AA285" s="54"/>
      <c r="AB285" s="54"/>
    </row>
    <row r="286" spans="1:28" ht="19.5" hidden="1">
      <c r="A286" s="58"/>
      <c r="B286" s="52"/>
      <c r="C286" s="53"/>
      <c r="D286" s="4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U286" s="54"/>
      <c r="V286" s="54"/>
      <c r="W286" s="54"/>
      <c r="X286" s="54"/>
      <c r="Y286" s="54"/>
      <c r="Z286" s="54"/>
      <c r="AA286" s="54"/>
      <c r="AB286" s="54"/>
    </row>
    <row r="287" spans="1:28" ht="19.5" hidden="1">
      <c r="A287" s="56"/>
      <c r="B287" s="47"/>
      <c r="C287" s="48"/>
      <c r="D287" s="4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U287" s="55"/>
      <c r="V287" s="55"/>
      <c r="W287" s="55"/>
      <c r="X287" s="55"/>
      <c r="Y287" s="55"/>
      <c r="Z287" s="55"/>
      <c r="AA287" s="54"/>
    </row>
    <row r="288" spans="1:28" ht="19.5" hidden="1">
      <c r="A288" s="57"/>
      <c r="B288" s="50"/>
      <c r="C288" s="48"/>
      <c r="D288" s="4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U288" s="55"/>
      <c r="V288" s="55"/>
      <c r="W288" s="55"/>
      <c r="X288" s="55"/>
      <c r="Y288" s="55"/>
      <c r="Z288" s="55"/>
      <c r="AA288" s="54"/>
    </row>
    <row r="289" spans="1:28" ht="19.5" hidden="1">
      <c r="A289" s="60"/>
      <c r="B289" s="61"/>
      <c r="C289" s="51"/>
      <c r="D289" s="4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U289" s="54"/>
      <c r="V289" s="54"/>
      <c r="W289" s="54"/>
      <c r="X289" s="55"/>
      <c r="Y289" s="54"/>
      <c r="Z289" s="54"/>
      <c r="AA289" s="54"/>
    </row>
    <row r="290" spans="1:28" ht="19.5" hidden="1">
      <c r="A290" s="62"/>
      <c r="B290" s="63"/>
      <c r="C290" s="53"/>
      <c r="D290" s="4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28" s="64" customFormat="1" ht="19.5" hidden="1">
      <c r="A291" s="56"/>
      <c r="B291" s="47"/>
      <c r="C291" s="48"/>
      <c r="D291" s="4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U291" s="55"/>
      <c r="V291" s="55"/>
      <c r="W291" s="55"/>
      <c r="X291" s="55"/>
      <c r="Y291" s="55"/>
      <c r="Z291" s="55"/>
      <c r="AA291" s="55"/>
    </row>
    <row r="292" spans="1:28" s="64" customFormat="1" ht="19.5" hidden="1">
      <c r="A292" s="57"/>
      <c r="B292" s="50"/>
      <c r="C292" s="48"/>
      <c r="D292" s="4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U292" s="55"/>
      <c r="V292" s="55"/>
      <c r="W292" s="55"/>
      <c r="X292" s="55"/>
      <c r="Y292" s="55"/>
      <c r="Z292" s="55"/>
      <c r="AA292" s="55"/>
    </row>
    <row r="293" spans="1:28" s="64" customFormat="1" ht="19.5" hidden="1">
      <c r="A293" s="57"/>
      <c r="B293" s="50"/>
      <c r="C293" s="51"/>
      <c r="D293" s="4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 hidden="1">
      <c r="A294" s="58"/>
      <c r="B294" s="52"/>
      <c r="C294" s="53"/>
      <c r="D294" s="4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U294" s="65"/>
      <c r="V294" s="65"/>
      <c r="W294" s="65"/>
      <c r="X294" s="65"/>
      <c r="Y294" s="65"/>
      <c r="Z294" s="65"/>
      <c r="AA294" s="65"/>
    </row>
    <row r="295" spans="1:28" ht="19.5" hidden="1">
      <c r="A295" s="56"/>
      <c r="B295" s="47"/>
      <c r="C295" s="48"/>
      <c r="D295" s="4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U295" s="55"/>
      <c r="V295" s="55"/>
      <c r="W295" s="55"/>
      <c r="X295" s="55"/>
      <c r="Y295" s="55"/>
      <c r="Z295" s="55"/>
      <c r="AA295" s="54"/>
    </row>
    <row r="296" spans="1:28" ht="19.5" hidden="1">
      <c r="A296" s="57"/>
      <c r="B296" s="50"/>
      <c r="C296" s="48"/>
      <c r="D296" s="4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U296" s="55"/>
      <c r="V296" s="55"/>
      <c r="W296" s="55"/>
      <c r="X296" s="55"/>
      <c r="Y296" s="55"/>
      <c r="Z296" s="55"/>
      <c r="AA296" s="54"/>
    </row>
    <row r="297" spans="1:28" ht="19.5" hidden="1">
      <c r="A297" s="57"/>
      <c r="B297" s="50"/>
      <c r="C297" s="51"/>
      <c r="D297" s="4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U297" s="54"/>
      <c r="V297" s="54"/>
      <c r="W297" s="54"/>
      <c r="X297" s="54"/>
      <c r="Y297" s="54"/>
      <c r="Z297" s="54"/>
      <c r="AA297" s="54"/>
    </row>
    <row r="298" spans="1:28" ht="19.5" hidden="1">
      <c r="A298" s="58"/>
      <c r="B298" s="52"/>
      <c r="C298" s="53"/>
      <c r="D298" s="4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</row>
    <row r="299" spans="1:28" s="64" customFormat="1" ht="19.5" hidden="1">
      <c r="A299" s="5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28" s="64" customFormat="1" ht="19.5" hidden="1">
      <c r="A300" s="57"/>
      <c r="B300" s="5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28" s="64" customFormat="1" ht="19.5" hidden="1">
      <c r="A301" s="57"/>
      <c r="B301" s="50"/>
      <c r="C301" s="51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28" s="64" customFormat="1" ht="19.5" hidden="1">
      <c r="A302" s="58"/>
      <c r="B302" s="52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U302" s="65"/>
      <c r="V302" s="65"/>
      <c r="W302" s="65"/>
      <c r="X302" s="65"/>
      <c r="Y302" s="65"/>
      <c r="Z302" s="65"/>
      <c r="AA302" s="65"/>
      <c r="AB302" s="65"/>
    </row>
    <row r="303" spans="1:28" ht="19.5" hidden="1">
      <c r="A303" s="56"/>
      <c r="B303" s="47"/>
      <c r="C303" s="48"/>
      <c r="D303" s="4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U303" s="55"/>
      <c r="V303" s="55"/>
      <c r="W303" s="55"/>
      <c r="X303" s="55"/>
      <c r="Y303" s="55"/>
      <c r="Z303" s="55"/>
      <c r="AA303" s="54"/>
      <c r="AB303" s="54"/>
    </row>
    <row r="304" spans="1:28" ht="19.5" hidden="1">
      <c r="A304" s="57"/>
      <c r="B304" s="50"/>
      <c r="C304" s="48"/>
      <c r="D304" s="4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U304" s="55"/>
      <c r="V304" s="55"/>
      <c r="W304" s="55"/>
      <c r="X304" s="55"/>
      <c r="Y304" s="55"/>
      <c r="Z304" s="55"/>
      <c r="AA304" s="54"/>
      <c r="AB304" s="54"/>
    </row>
    <row r="305" spans="1:28" ht="19.5" hidden="1">
      <c r="A305" s="57"/>
      <c r="B305" s="50"/>
      <c r="C305" s="51"/>
      <c r="D305" s="4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U305" s="54"/>
      <c r="V305" s="54"/>
      <c r="W305" s="54"/>
      <c r="X305" s="54"/>
      <c r="Y305" s="54"/>
      <c r="Z305" s="54"/>
      <c r="AA305" s="54"/>
      <c r="AB305" s="54"/>
    </row>
    <row r="306" spans="1:28" ht="19.5" hidden="1">
      <c r="A306" s="58"/>
      <c r="B306" s="52"/>
      <c r="C306" s="53"/>
      <c r="D306" s="4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U306" s="54"/>
      <c r="V306" s="54"/>
      <c r="W306" s="54"/>
      <c r="X306" s="54"/>
      <c r="Y306" s="54"/>
      <c r="Z306" s="54"/>
      <c r="AA306" s="54"/>
    </row>
    <row r="307" spans="1:28" ht="19.5" hidden="1">
      <c r="A307" s="56"/>
      <c r="B307" s="47"/>
      <c r="C307" s="48"/>
      <c r="D307" s="4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U307" s="55"/>
      <c r="V307" s="55"/>
      <c r="W307" s="55"/>
      <c r="X307" s="55"/>
      <c r="Y307" s="55"/>
      <c r="Z307" s="55"/>
      <c r="AA307" s="54"/>
    </row>
    <row r="308" spans="1:28" ht="19.5" hidden="1">
      <c r="A308" s="57"/>
      <c r="B308" s="50"/>
      <c r="C308" s="48"/>
      <c r="D308" s="4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U308" s="55"/>
      <c r="V308" s="55"/>
      <c r="W308" s="55"/>
      <c r="X308" s="55"/>
      <c r="Y308" s="55"/>
      <c r="Z308" s="55"/>
      <c r="AA308" s="54"/>
    </row>
    <row r="309" spans="1:28" ht="19.5" hidden="1">
      <c r="A309" s="57"/>
      <c r="B309" s="50"/>
      <c r="C309" s="51"/>
      <c r="D309" s="4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U309" s="54"/>
      <c r="V309" s="54"/>
      <c r="W309" s="54"/>
      <c r="X309" s="54"/>
      <c r="Y309" s="54"/>
      <c r="Z309" s="54"/>
      <c r="AA309" s="54"/>
    </row>
    <row r="310" spans="1:28" ht="19.5" hidden="1">
      <c r="A310" s="58"/>
      <c r="B310" s="52"/>
      <c r="C310" s="53"/>
      <c r="D310" s="4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U310" s="54"/>
      <c r="V310" s="54"/>
      <c r="W310" s="54"/>
      <c r="X310" s="54"/>
      <c r="Y310" s="54"/>
      <c r="Z310" s="54"/>
    </row>
    <row r="311" spans="1:28" ht="19.5" hidden="1">
      <c r="A311" s="56"/>
      <c r="B311" s="47"/>
      <c r="C311" s="48"/>
      <c r="D311" s="4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U311" s="55"/>
      <c r="V311" s="55"/>
      <c r="W311" s="55"/>
      <c r="X311" s="55"/>
      <c r="Y311" s="55"/>
      <c r="Z311" s="55"/>
    </row>
    <row r="312" spans="1:28" ht="19.5" hidden="1">
      <c r="A312" s="57"/>
      <c r="B312" s="50"/>
      <c r="C312" s="48"/>
      <c r="D312" s="4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U312" s="55"/>
      <c r="V312" s="55"/>
      <c r="W312" s="55"/>
      <c r="X312" s="55"/>
      <c r="Y312" s="55"/>
      <c r="Z312" s="55"/>
    </row>
    <row r="313" spans="1:28" ht="19.5" hidden="1">
      <c r="A313" s="57"/>
      <c r="B313" s="50"/>
      <c r="C313" s="51"/>
      <c r="D313" s="4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U313" s="54"/>
      <c r="V313" s="54"/>
      <c r="W313" s="54"/>
      <c r="X313" s="54"/>
      <c r="Y313" s="54"/>
      <c r="Z313" s="54"/>
    </row>
    <row r="314" spans="1:28" ht="19.5" hidden="1">
      <c r="A314" s="58"/>
      <c r="B314" s="52"/>
      <c r="C314" s="53"/>
      <c r="D314" s="4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 hidden="1">
      <c r="A315" s="56"/>
      <c r="B315" s="47"/>
      <c r="C315" s="48"/>
      <c r="D315" s="4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 hidden="1">
      <c r="A316" s="57"/>
      <c r="B316" s="50"/>
      <c r="C316" s="48"/>
      <c r="D316" s="4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 hidden="1">
      <c r="A317" s="57"/>
      <c r="B317" s="50"/>
      <c r="C317" s="51"/>
      <c r="D317" s="4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 hidden="1">
      <c r="A318" s="58"/>
      <c r="B318" s="52"/>
      <c r="C318" s="53"/>
      <c r="D318" s="4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U318" s="65"/>
      <c r="V318" s="65"/>
      <c r="W318" s="65"/>
      <c r="X318" s="65"/>
      <c r="Y318" s="65"/>
      <c r="Z318" s="65"/>
      <c r="AA318" s="65"/>
    </row>
    <row r="319" spans="1:28" ht="19.5" hidden="1">
      <c r="A319" s="56"/>
      <c r="B319" s="47"/>
      <c r="C319" s="48"/>
      <c r="D319" s="4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U319" s="55"/>
      <c r="V319" s="55"/>
      <c r="W319" s="55"/>
      <c r="X319" s="55"/>
      <c r="Y319" s="55"/>
      <c r="Z319" s="55"/>
      <c r="AA319" s="54"/>
    </row>
    <row r="320" spans="1:28" ht="19.5" hidden="1">
      <c r="A320" s="57"/>
      <c r="B320" s="50"/>
      <c r="C320" s="48"/>
      <c r="D320" s="4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U320" s="55"/>
      <c r="V320" s="55"/>
      <c r="W320" s="55"/>
      <c r="X320" s="55"/>
      <c r="Y320" s="55"/>
      <c r="Z320" s="55"/>
      <c r="AA320" s="54"/>
    </row>
    <row r="321" spans="1:27" ht="19.5" hidden="1">
      <c r="A321" s="57"/>
      <c r="B321" s="50"/>
      <c r="C321" s="51"/>
      <c r="D321" s="4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U321" s="54"/>
      <c r="V321" s="54"/>
      <c r="W321" s="54"/>
      <c r="X321" s="54"/>
      <c r="Y321" s="54"/>
      <c r="Z321" s="54"/>
      <c r="AA321" s="54"/>
    </row>
    <row r="322" spans="1:27" ht="19.5" hidden="1">
      <c r="A322" s="58"/>
      <c r="B322" s="52"/>
      <c r="C322" s="53"/>
      <c r="D322" s="4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U322" s="54"/>
      <c r="V322" s="54"/>
      <c r="W322" s="54"/>
      <c r="X322" s="54"/>
      <c r="Y322" s="54"/>
      <c r="Z322" s="54"/>
      <c r="AA322" s="54"/>
    </row>
    <row r="323" spans="1:27" ht="19.5" hidden="1">
      <c r="A323" s="56"/>
      <c r="B323" s="47"/>
      <c r="C323" s="48"/>
      <c r="D323" s="4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U323" s="55"/>
      <c r="V323" s="55"/>
      <c r="W323" s="55"/>
      <c r="X323" s="55"/>
      <c r="Y323" s="55"/>
      <c r="Z323" s="55"/>
    </row>
    <row r="324" spans="1:27" ht="19.5" hidden="1">
      <c r="A324" s="57"/>
      <c r="B324" s="50"/>
      <c r="C324" s="48"/>
      <c r="D324" s="4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U324" s="55"/>
      <c r="V324" s="55"/>
      <c r="W324" s="55"/>
      <c r="X324" s="55"/>
      <c r="Y324" s="55"/>
      <c r="Z324" s="55"/>
    </row>
    <row r="325" spans="1:27" ht="19.5" hidden="1">
      <c r="A325" s="57"/>
      <c r="B325" s="50"/>
      <c r="C325" s="51"/>
      <c r="D325" s="4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U325" s="54"/>
      <c r="V325" s="54"/>
      <c r="W325" s="54"/>
      <c r="X325" s="54"/>
      <c r="Y325" s="54"/>
      <c r="Z325" s="54"/>
    </row>
    <row r="326" spans="1:27" ht="19.5" hidden="1">
      <c r="A326" s="58"/>
      <c r="B326" s="52"/>
      <c r="C326" s="53"/>
      <c r="D326" s="4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U326" s="54"/>
      <c r="V326" s="54"/>
      <c r="W326" s="54"/>
      <c r="X326" s="54"/>
      <c r="Y326" s="54"/>
      <c r="Z326" s="54"/>
      <c r="AA326" s="54"/>
    </row>
    <row r="327" spans="1:27" ht="19.5" hidden="1">
      <c r="A327" s="56"/>
      <c r="B327" s="47"/>
      <c r="C327" s="48"/>
      <c r="D327" s="4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U327" s="55"/>
      <c r="V327" s="55"/>
      <c r="W327" s="55"/>
      <c r="X327" s="55"/>
      <c r="Y327" s="55"/>
      <c r="Z327" s="55"/>
      <c r="AA327" s="54"/>
    </row>
    <row r="328" spans="1:27" ht="19.5" hidden="1">
      <c r="A328" s="57"/>
      <c r="B328" s="50"/>
      <c r="C328" s="48"/>
      <c r="D328" s="4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U328" s="55"/>
      <c r="V328" s="55"/>
      <c r="W328" s="55"/>
      <c r="X328" s="55"/>
      <c r="Y328" s="55"/>
      <c r="Z328" s="55"/>
      <c r="AA328" s="54"/>
    </row>
    <row r="329" spans="1:27" ht="19.5" hidden="1">
      <c r="A329" s="57"/>
      <c r="B329" s="50"/>
      <c r="C329" s="51"/>
      <c r="D329" s="4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U329" s="54"/>
      <c r="V329" s="54"/>
      <c r="W329" s="54"/>
      <c r="X329" s="54"/>
      <c r="Y329" s="54"/>
      <c r="Z329" s="54"/>
      <c r="AA329" s="54"/>
    </row>
    <row r="330" spans="1:27" ht="19.5" hidden="1">
      <c r="A330" s="58"/>
      <c r="B330" s="52"/>
      <c r="C330" s="53"/>
      <c r="D330" s="4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U330" s="54"/>
      <c r="V330" s="54"/>
      <c r="W330" s="54"/>
      <c r="X330" s="54"/>
      <c r="Y330" s="54"/>
      <c r="Z330" s="54"/>
    </row>
    <row r="331" spans="1:27" ht="19.5" hidden="1">
      <c r="A331" s="56"/>
      <c r="B331" s="47"/>
      <c r="C331" s="48"/>
      <c r="D331" s="4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U331" s="55"/>
      <c r="V331" s="55"/>
      <c r="W331" s="55"/>
      <c r="X331" s="55"/>
      <c r="Y331" s="55"/>
      <c r="Z331" s="55"/>
    </row>
    <row r="332" spans="1:27" ht="19.5" hidden="1">
      <c r="A332" s="57"/>
      <c r="B332" s="50"/>
      <c r="C332" s="48"/>
      <c r="D332" s="4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U332" s="55"/>
      <c r="V332" s="55"/>
      <c r="W332" s="55"/>
      <c r="X332" s="55"/>
      <c r="Y332" s="55"/>
      <c r="Z332" s="55"/>
    </row>
    <row r="333" spans="1:27" ht="19.5" hidden="1">
      <c r="A333" s="57"/>
      <c r="B333" s="50"/>
      <c r="C333" s="51"/>
      <c r="D333" s="4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U333" s="54"/>
      <c r="V333" s="54"/>
      <c r="W333" s="54"/>
      <c r="X333" s="54"/>
      <c r="Y333" s="54"/>
      <c r="Z333" s="54"/>
    </row>
    <row r="334" spans="1:27" ht="19.5" hidden="1">
      <c r="A334" s="58"/>
      <c r="B334" s="52"/>
      <c r="C334" s="53"/>
      <c r="D334" s="4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1"/>
      <c r="U334" s="54"/>
      <c r="V334" s="54"/>
      <c r="W334" s="54"/>
      <c r="X334" s="54"/>
      <c r="Y334" s="54"/>
      <c r="Z334" s="54"/>
      <c r="AA334" s="54"/>
    </row>
    <row r="335" spans="1:27" ht="19.5" hidden="1">
      <c r="A335" s="56"/>
      <c r="B335" s="47"/>
      <c r="C335" s="48"/>
      <c r="D335" s="4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U335" s="55"/>
      <c r="V335" s="55"/>
      <c r="W335" s="55"/>
      <c r="X335" s="55"/>
      <c r="Y335" s="55"/>
      <c r="Z335" s="55"/>
      <c r="AA335" s="54"/>
    </row>
    <row r="336" spans="1:27" ht="19.5" hidden="1">
      <c r="A336" s="57"/>
      <c r="B336" s="50"/>
      <c r="C336" s="48"/>
      <c r="D336" s="4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U336" s="55"/>
      <c r="V336" s="55"/>
      <c r="W336" s="55"/>
      <c r="X336" s="55"/>
      <c r="Y336" s="55"/>
      <c r="Z336" s="55"/>
      <c r="AA336" s="54"/>
    </row>
    <row r="337" spans="1:28" ht="19.5" hidden="1">
      <c r="A337" s="57"/>
      <c r="B337" s="50"/>
      <c r="C337" s="51"/>
      <c r="D337" s="4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U337" s="54"/>
      <c r="V337" s="54"/>
      <c r="W337" s="54"/>
      <c r="X337" s="54"/>
      <c r="Y337" s="54"/>
      <c r="Z337" s="54"/>
      <c r="AA337" s="54"/>
    </row>
    <row r="338" spans="1:28" ht="19.5" hidden="1">
      <c r="A338" s="58"/>
      <c r="B338" s="52"/>
      <c r="C338" s="53"/>
      <c r="D338" s="4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U338" s="54"/>
      <c r="V338" s="54"/>
      <c r="W338" s="54"/>
      <c r="X338" s="54"/>
      <c r="Y338" s="54"/>
      <c r="Z338" s="54"/>
      <c r="AA338" s="54"/>
      <c r="AB338" s="54"/>
    </row>
    <row r="339" spans="1:28" ht="19.5" hidden="1">
      <c r="A339" s="56"/>
      <c r="B339" s="47"/>
      <c r="C339" s="48"/>
      <c r="D339" s="4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U339" s="55"/>
      <c r="V339" s="55"/>
      <c r="W339" s="55"/>
      <c r="X339" s="55"/>
      <c r="Y339" s="55"/>
      <c r="Z339" s="55"/>
      <c r="AA339" s="54"/>
      <c r="AB339" s="54"/>
    </row>
    <row r="340" spans="1:28" ht="19.5" hidden="1">
      <c r="A340" s="57"/>
      <c r="B340" s="50"/>
      <c r="C340" s="48"/>
      <c r="D340" s="4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U340" s="55"/>
      <c r="V340" s="55"/>
      <c r="W340" s="55"/>
      <c r="X340" s="55"/>
      <c r="Y340" s="55"/>
      <c r="Z340" s="55"/>
      <c r="AA340" s="54"/>
      <c r="AB340" s="54"/>
    </row>
    <row r="341" spans="1:28" ht="19.5" hidden="1">
      <c r="A341" s="57"/>
      <c r="B341" s="50"/>
      <c r="C341" s="51"/>
      <c r="D341" s="4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U341" s="54"/>
      <c r="V341" s="54"/>
      <c r="W341" s="54"/>
      <c r="X341" s="54"/>
      <c r="Y341" s="54"/>
      <c r="Z341" s="54"/>
      <c r="AA341" s="54"/>
      <c r="AB341" s="54"/>
    </row>
    <row r="342" spans="1:28" ht="19.5" hidden="1">
      <c r="A342" s="58"/>
      <c r="B342" s="52"/>
      <c r="C342" s="53"/>
      <c r="D342" s="4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U342" s="54"/>
      <c r="V342" s="54"/>
      <c r="W342" s="54"/>
      <c r="X342" s="54"/>
      <c r="Y342" s="54"/>
      <c r="Z342" s="54"/>
      <c r="AA342" s="54"/>
      <c r="AB342" s="54"/>
    </row>
    <row r="343" spans="1:28" ht="19.5" hidden="1">
      <c r="A343" s="56"/>
      <c r="B343" s="47"/>
      <c r="C343" s="48"/>
      <c r="D343" s="4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U343" s="55"/>
      <c r="V343" s="55"/>
      <c r="W343" s="55"/>
      <c r="X343" s="55"/>
      <c r="Y343" s="55"/>
      <c r="Z343" s="55"/>
      <c r="AA343" s="54"/>
      <c r="AB343" s="54"/>
    </row>
    <row r="344" spans="1:28" ht="19.5" hidden="1">
      <c r="A344" s="57"/>
      <c r="B344" s="50"/>
      <c r="C344" s="48"/>
      <c r="D344" s="4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U344" s="55"/>
      <c r="V344" s="55"/>
      <c r="W344" s="55"/>
      <c r="X344" s="55"/>
      <c r="Y344" s="55"/>
      <c r="Z344" s="55"/>
      <c r="AA344" s="54"/>
      <c r="AB344" s="54"/>
    </row>
    <row r="345" spans="1:28" ht="19.5" hidden="1">
      <c r="A345" s="57"/>
      <c r="B345" s="50"/>
      <c r="C345" s="51"/>
      <c r="D345" s="4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U345" s="54"/>
      <c r="V345" s="54"/>
      <c r="W345" s="54"/>
      <c r="X345" s="54"/>
      <c r="Y345" s="54"/>
      <c r="Z345" s="54"/>
      <c r="AA345" s="54"/>
      <c r="AB345" s="54"/>
    </row>
    <row r="346" spans="1:28" ht="19.5" hidden="1">
      <c r="A346" s="58"/>
      <c r="B346" s="52"/>
      <c r="C346" s="53"/>
      <c r="D346" s="4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U346" s="54"/>
      <c r="V346" s="54"/>
      <c r="W346" s="54"/>
      <c r="X346" s="54"/>
      <c r="Y346" s="54"/>
      <c r="Z346" s="54"/>
      <c r="AA346" s="54"/>
    </row>
    <row r="347" spans="1:28" ht="19.5" hidden="1">
      <c r="A347" s="56"/>
      <c r="B347" s="47"/>
      <c r="C347" s="48"/>
      <c r="D347" s="4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U347" s="55"/>
      <c r="V347" s="55"/>
      <c r="W347" s="55"/>
      <c r="X347" s="55"/>
      <c r="Y347" s="55"/>
      <c r="Z347" s="55"/>
      <c r="AA347" s="54"/>
    </row>
    <row r="348" spans="1:28" ht="19.5" hidden="1">
      <c r="A348" s="57"/>
      <c r="B348" s="50"/>
      <c r="C348" s="48"/>
      <c r="D348" s="4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U348" s="55"/>
      <c r="V348" s="55"/>
      <c r="W348" s="55"/>
      <c r="X348" s="55"/>
      <c r="Y348" s="55"/>
      <c r="Z348" s="55"/>
      <c r="AA348" s="54"/>
    </row>
    <row r="349" spans="1:28" ht="19.5" hidden="1">
      <c r="A349" s="57"/>
      <c r="B349" s="50"/>
      <c r="C349" s="51"/>
      <c r="D349" s="4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U349" s="54"/>
      <c r="V349" s="54"/>
      <c r="W349" s="54"/>
      <c r="X349" s="54"/>
      <c r="Y349" s="54"/>
      <c r="Z349" s="54"/>
      <c r="AA349" s="54"/>
    </row>
    <row r="350" spans="1:28" ht="19.5" hidden="1">
      <c r="A350" s="58"/>
      <c r="B350" s="52"/>
      <c r="C350" s="53"/>
      <c r="D350" s="4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U350" s="54"/>
      <c r="V350" s="54"/>
      <c r="W350" s="54"/>
      <c r="X350" s="54"/>
      <c r="Y350" s="54"/>
      <c r="Z350" s="54"/>
      <c r="AA350" s="54"/>
    </row>
    <row r="351" spans="1:28" ht="19.5" hidden="1">
      <c r="A351" s="56"/>
      <c r="B351" s="47"/>
      <c r="C351" s="48"/>
      <c r="D351" s="4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U351" s="55"/>
      <c r="V351" s="55"/>
      <c r="W351" s="55"/>
      <c r="X351" s="55"/>
      <c r="Y351" s="55"/>
      <c r="Z351" s="55"/>
      <c r="AA351" s="54"/>
    </row>
    <row r="352" spans="1:28" ht="19.5" hidden="1">
      <c r="A352" s="57"/>
      <c r="B352" s="50"/>
      <c r="C352" s="48"/>
      <c r="D352" s="4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U352" s="55"/>
      <c r="V352" s="55"/>
      <c r="W352" s="55"/>
      <c r="X352" s="55"/>
      <c r="Y352" s="55"/>
      <c r="Z352" s="55"/>
      <c r="AA352" s="54"/>
    </row>
    <row r="353" spans="1:27" ht="19.5" hidden="1">
      <c r="A353" s="57"/>
      <c r="B353" s="50"/>
      <c r="C353" s="51"/>
      <c r="D353" s="4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U353" s="54"/>
      <c r="V353" s="54"/>
      <c r="W353" s="54"/>
      <c r="X353" s="54"/>
      <c r="Y353" s="54"/>
      <c r="Z353" s="54"/>
      <c r="AA353" s="54"/>
    </row>
    <row r="354" spans="1:27" ht="19.5" hidden="1">
      <c r="A354" s="58"/>
      <c r="B354" s="52"/>
      <c r="C354" s="48"/>
      <c r="D354" s="4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U354" s="54"/>
      <c r="V354" s="54"/>
      <c r="W354" s="54"/>
      <c r="X354" s="54"/>
      <c r="Y354" s="54"/>
      <c r="Z354" s="54"/>
    </row>
    <row r="355" spans="1:27" ht="19.5" hidden="1">
      <c r="A355" s="56"/>
      <c r="B355" s="47"/>
      <c r="C355" s="48"/>
      <c r="D355" s="4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U355" s="55"/>
      <c r="V355" s="55"/>
      <c r="W355" s="55"/>
      <c r="X355" s="55"/>
      <c r="Y355" s="55"/>
      <c r="Z355" s="55"/>
    </row>
    <row r="356" spans="1:27" ht="19.5" hidden="1">
      <c r="A356" s="57"/>
      <c r="B356" s="50"/>
      <c r="C356" s="48"/>
      <c r="D356" s="4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U356" s="55"/>
      <c r="V356" s="55"/>
      <c r="W356" s="55"/>
      <c r="X356" s="55"/>
      <c r="Y356" s="55"/>
      <c r="Z356" s="55"/>
    </row>
    <row r="357" spans="1:27" ht="19.5" hidden="1">
      <c r="A357" s="57"/>
      <c r="B357" s="50"/>
      <c r="C357" s="51"/>
      <c r="D357" s="4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U357" s="54"/>
      <c r="V357" s="54"/>
      <c r="W357" s="54"/>
      <c r="X357" s="54"/>
      <c r="Y357" s="54"/>
      <c r="Z357" s="54"/>
    </row>
    <row r="358" spans="1:27" ht="19.5" hidden="1">
      <c r="A358" s="58"/>
      <c r="B358" s="52"/>
      <c r="C358" s="53"/>
      <c r="D358" s="4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U358" s="54"/>
      <c r="V358" s="54"/>
      <c r="W358" s="54"/>
      <c r="X358" s="54"/>
      <c r="Y358" s="54"/>
      <c r="Z358" s="54"/>
      <c r="AA358" s="54"/>
    </row>
    <row r="359" spans="1:27" ht="19.5" hidden="1">
      <c r="A359" s="56"/>
      <c r="B359" s="47"/>
      <c r="C359" s="48"/>
      <c r="D359" s="4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U359" s="55"/>
      <c r="V359" s="55"/>
      <c r="W359" s="55"/>
      <c r="X359" s="55"/>
      <c r="Y359" s="55"/>
      <c r="Z359" s="55"/>
      <c r="AA359" s="54"/>
    </row>
    <row r="360" spans="1:27" ht="19.5" hidden="1">
      <c r="A360" s="57"/>
      <c r="B360" s="50"/>
      <c r="C360" s="48"/>
      <c r="D360" s="4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U360" s="55"/>
      <c r="V360" s="55"/>
      <c r="W360" s="55"/>
      <c r="X360" s="55"/>
      <c r="Y360" s="55"/>
      <c r="Z360" s="55"/>
      <c r="AA360" s="54"/>
    </row>
    <row r="361" spans="1:27" ht="19.5" hidden="1">
      <c r="A361" s="57"/>
      <c r="B361" s="50"/>
      <c r="C361" s="51"/>
      <c r="D361" s="4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1:27" ht="19.5" hidden="1">
      <c r="A362" s="58"/>
      <c r="B362" s="52"/>
      <c r="C362" s="53"/>
      <c r="D362" s="4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27" ht="19.5">
      <c r="A363" s="174" t="s">
        <v>203</v>
      </c>
      <c r="B363" s="175"/>
      <c r="C363" s="66" t="s">
        <v>182</v>
      </c>
      <c r="D363" s="66">
        <v>0</v>
      </c>
      <c r="E363" s="72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246</v>
      </c>
      <c r="F363" s="72">
        <f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300</v>
      </c>
      <c r="G363" s="72">
        <f>SUM(G7+G11+G15+G19+G23+G27+G31+G35+G39+G43+G47+G51+G55+G59)</f>
        <v>546</v>
      </c>
      <c r="H363" s="72">
        <f t="shared" ref="H363:M364" si="14">SUM(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7)</f>
        <v>452</v>
      </c>
      <c r="I363" s="72">
        <f t="shared" si="14"/>
        <v>331</v>
      </c>
      <c r="J363" s="72">
        <f t="shared" si="14"/>
        <v>362</v>
      </c>
      <c r="K363" s="72">
        <f t="shared" si="14"/>
        <v>388</v>
      </c>
      <c r="L363" s="72">
        <f t="shared" si="14"/>
        <v>349</v>
      </c>
      <c r="M363" s="72">
        <f t="shared" si="14"/>
        <v>391</v>
      </c>
      <c r="N363" s="71">
        <f>SUM(H363:M363)</f>
        <v>2273</v>
      </c>
      <c r="O363" s="72">
        <f t="shared" ref="O363:Q364" si="15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0</v>
      </c>
      <c r="P363" s="72">
        <f t="shared" si="15"/>
        <v>0</v>
      </c>
      <c r="Q363" s="72">
        <f t="shared" si="15"/>
        <v>0</v>
      </c>
      <c r="R363" s="71">
        <f>SUM(O363:Q363)</f>
        <v>0</v>
      </c>
      <c r="S363" s="71">
        <f>G363+N363+R363</f>
        <v>2819</v>
      </c>
      <c r="AA363" s="64"/>
    </row>
    <row r="364" spans="1:27" ht="19.5">
      <c r="A364" s="176"/>
      <c r="B364" s="177"/>
      <c r="C364" s="66" t="s">
        <v>183</v>
      </c>
      <c r="D364" s="66">
        <v>0</v>
      </c>
      <c r="E364" s="72">
        <f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222</v>
      </c>
      <c r="F364" s="72">
        <f>SUM(F360+F356+F352+F348+F344+F340+F336+F332+F328+F324+F320+F316+F312+F308+F304+F300+F296+F292+F288+F284+F280+F276+F272+F268+F264+F260+F256+F252+F248+F244+F240+F236+F232+F228+F224+F220+F216+F212+F208+F204+F200+F196+F192+F188+F184+F180+F176+F172+F168+F164+F160+F156+F152+F148+F144+F140+F136+F132+F128+F124+F120+F116+F112+F108+F104+F100+F96+F92+F88+F84+F80+F76+F72+F68+F64+F60+F56+F52+F48+F44+F40+F36+F32+F28+F24+F20+F16+F12+F8)</f>
        <v>254</v>
      </c>
      <c r="G364" s="72">
        <f>SUM(G360+G356+G352+G348+G344+G340+G336+G332+G328+G324+G320+G316+G312+G308+G304+G300+G296+G292+G288+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8)</f>
        <v>476</v>
      </c>
      <c r="H364" s="72">
        <f t="shared" si="14"/>
        <v>368</v>
      </c>
      <c r="I364" s="72">
        <f t="shared" si="14"/>
        <v>351</v>
      </c>
      <c r="J364" s="72">
        <f t="shared" si="14"/>
        <v>350</v>
      </c>
      <c r="K364" s="72">
        <f t="shared" si="14"/>
        <v>330</v>
      </c>
      <c r="L364" s="72">
        <f t="shared" si="14"/>
        <v>305</v>
      </c>
      <c r="M364" s="72">
        <f t="shared" si="14"/>
        <v>318</v>
      </c>
      <c r="N364" s="71">
        <f>SUM(H364:M364)</f>
        <v>2022</v>
      </c>
      <c r="O364" s="72">
        <f t="shared" si="15"/>
        <v>0</v>
      </c>
      <c r="P364" s="72">
        <f t="shared" si="15"/>
        <v>0</v>
      </c>
      <c r="Q364" s="72">
        <f t="shared" si="15"/>
        <v>0</v>
      </c>
      <c r="R364" s="71">
        <f>SUM(O364:Q364)</f>
        <v>0</v>
      </c>
      <c r="S364" s="71">
        <f>G364+N364+R364</f>
        <v>2498</v>
      </c>
      <c r="X364" s="64"/>
      <c r="AA364" s="64"/>
    </row>
    <row r="365" spans="1:27" ht="19.5">
      <c r="A365" s="176"/>
      <c r="B365" s="177"/>
      <c r="C365" s="66" t="s">
        <v>3</v>
      </c>
      <c r="D365" s="66">
        <v>0</v>
      </c>
      <c r="E365" s="72">
        <f>SUM(E363+E364)</f>
        <v>468</v>
      </c>
      <c r="F365" s="72">
        <f>SUM(F363+F364)</f>
        <v>554</v>
      </c>
      <c r="G365" s="72">
        <f>SUM(G363+G364)</f>
        <v>1022</v>
      </c>
      <c r="H365" s="72">
        <f t="shared" ref="H365:M365" si="16">SUM(H363+H364)</f>
        <v>820</v>
      </c>
      <c r="I365" s="72">
        <f t="shared" si="16"/>
        <v>682</v>
      </c>
      <c r="J365" s="72">
        <f>SUM(J363+J364)</f>
        <v>712</v>
      </c>
      <c r="K365" s="72">
        <f>SUM(K363+K364)</f>
        <v>718</v>
      </c>
      <c r="L365" s="72">
        <f t="shared" si="16"/>
        <v>654</v>
      </c>
      <c r="M365" s="72">
        <f t="shared" si="16"/>
        <v>709</v>
      </c>
      <c r="N365" s="71">
        <f>SUM(N363:N364)</f>
        <v>4295</v>
      </c>
      <c r="O365" s="72">
        <f>SUM(O363+O364)</f>
        <v>0</v>
      </c>
      <c r="P365" s="72">
        <f>SUM(P363+P364)</f>
        <v>0</v>
      </c>
      <c r="Q365" s="72">
        <f>SUM(Q363+Q364)</f>
        <v>0</v>
      </c>
      <c r="R365" s="71">
        <f>SUM(O365:Q365)</f>
        <v>0</v>
      </c>
      <c r="S365" s="71">
        <f>G365+N365+R365</f>
        <v>5317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v>0</v>
      </c>
      <c r="E366" s="71">
        <f t="shared" ref="E366:S366" si="17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23</v>
      </c>
      <c r="F366" s="71">
        <f t="shared" si="17"/>
        <v>22</v>
      </c>
      <c r="G366" s="71">
        <f t="shared" si="17"/>
        <v>45</v>
      </c>
      <c r="H366" s="71">
        <f t="shared" si="17"/>
        <v>27</v>
      </c>
      <c r="I366" s="71">
        <f t="shared" si="17"/>
        <v>24</v>
      </c>
      <c r="J366" s="71">
        <f t="shared" si="17"/>
        <v>25</v>
      </c>
      <c r="K366" s="71">
        <f t="shared" si="17"/>
        <v>26</v>
      </c>
      <c r="L366" s="71">
        <f t="shared" si="17"/>
        <v>23</v>
      </c>
      <c r="M366" s="71">
        <f t="shared" si="17"/>
        <v>24</v>
      </c>
      <c r="N366" s="71">
        <f t="shared" si="17"/>
        <v>149</v>
      </c>
      <c r="O366" s="71">
        <f t="shared" si="17"/>
        <v>0</v>
      </c>
      <c r="P366" s="71">
        <f t="shared" si="17"/>
        <v>0</v>
      </c>
      <c r="Q366" s="71">
        <f t="shared" si="17"/>
        <v>0</v>
      </c>
      <c r="R366" s="71">
        <f t="shared" si="17"/>
        <v>0</v>
      </c>
      <c r="S366" s="71">
        <f t="shared" si="17"/>
        <v>194</v>
      </c>
    </row>
  </sheetData>
  <mergeCells count="14"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  <mergeCell ref="A363:B366"/>
    <mergeCell ref="O5:R5"/>
    <mergeCell ref="A15:A18"/>
    <mergeCell ref="A19:A22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366"/>
  <sheetViews>
    <sheetView zoomScale="110" zoomScaleNormal="110" workbookViewId="0">
      <pane ySplit="6" topLeftCell="A356" activePane="bottomLeft" state="frozen"/>
      <selection pane="bottomLeft" activeCell="D5" sqref="D5:G5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7" width="7.42578125" style="69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5.8554687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56">
        <v>1</v>
      </c>
      <c r="B7" s="47" t="s">
        <v>81</v>
      </c>
      <c r="C7" s="48" t="s">
        <v>182</v>
      </c>
      <c r="D7" s="48">
        <v>0</v>
      </c>
      <c r="E7" s="70">
        <v>7</v>
      </c>
      <c r="F7" s="70">
        <v>10</v>
      </c>
      <c r="G7" s="70">
        <f>SUM(E7:F7)</f>
        <v>17</v>
      </c>
      <c r="H7" s="70">
        <v>6</v>
      </c>
      <c r="I7" s="70">
        <v>11</v>
      </c>
      <c r="J7" s="70">
        <v>1</v>
      </c>
      <c r="K7" s="70">
        <v>7</v>
      </c>
      <c r="L7" s="70">
        <v>4</v>
      </c>
      <c r="M7" s="70">
        <v>2</v>
      </c>
      <c r="N7" s="70">
        <f>SUM(H7:M7)</f>
        <v>31</v>
      </c>
      <c r="O7" s="70">
        <v>0</v>
      </c>
      <c r="P7" s="70">
        <v>0</v>
      </c>
      <c r="Q7" s="70">
        <v>0</v>
      </c>
      <c r="R7" s="70">
        <f>SUM(O7:Q7)</f>
        <v>0</v>
      </c>
      <c r="S7" s="70">
        <f>G7+N7+R7</f>
        <v>48</v>
      </c>
      <c r="U7" s="49"/>
      <c r="V7" s="49"/>
      <c r="W7" s="49"/>
      <c r="X7" s="49"/>
      <c r="Y7" s="49"/>
      <c r="Z7" s="49"/>
    </row>
    <row r="8" spans="1:27" ht="19.5">
      <c r="A8" s="57"/>
      <c r="B8" s="50" t="s">
        <v>82</v>
      </c>
      <c r="C8" s="48" t="s">
        <v>183</v>
      </c>
      <c r="D8" s="48">
        <v>0</v>
      </c>
      <c r="E8" s="70">
        <v>14</v>
      </c>
      <c r="F8" s="70">
        <v>5</v>
      </c>
      <c r="G8" s="70">
        <f>SUM(E8:F8)</f>
        <v>19</v>
      </c>
      <c r="H8" s="70">
        <v>10</v>
      </c>
      <c r="I8" s="70">
        <v>5</v>
      </c>
      <c r="J8" s="70">
        <v>4</v>
      </c>
      <c r="K8" s="70">
        <v>3</v>
      </c>
      <c r="L8" s="70">
        <v>5</v>
      </c>
      <c r="M8" s="70">
        <v>3</v>
      </c>
      <c r="N8" s="70">
        <f>SUM(H8:M8)</f>
        <v>30</v>
      </c>
      <c r="O8" s="70">
        <v>0</v>
      </c>
      <c r="P8" s="70">
        <v>0</v>
      </c>
      <c r="Q8" s="70">
        <v>0</v>
      </c>
      <c r="R8" s="70">
        <f>SUM(O8:Q8)</f>
        <v>0</v>
      </c>
      <c r="S8" s="70">
        <f>G8+N8+R8</f>
        <v>49</v>
      </c>
      <c r="U8" s="49"/>
      <c r="V8" s="49"/>
      <c r="W8" s="49"/>
      <c r="X8" s="49"/>
      <c r="Y8" s="49"/>
      <c r="Z8" s="49"/>
    </row>
    <row r="9" spans="1:27" ht="19.5">
      <c r="A9" s="57"/>
      <c r="B9" s="50"/>
      <c r="C9" s="51" t="s">
        <v>3</v>
      </c>
      <c r="D9" s="48">
        <v>0</v>
      </c>
      <c r="E9" s="51">
        <f>SUM(E7:E8)</f>
        <v>21</v>
      </c>
      <c r="F9" s="51">
        <f t="shared" ref="F9:R9" si="0">SUM(F7:F8)</f>
        <v>15</v>
      </c>
      <c r="G9" s="51">
        <f t="shared" si="0"/>
        <v>36</v>
      </c>
      <c r="H9" s="51">
        <f t="shared" si="0"/>
        <v>16</v>
      </c>
      <c r="I9" s="51">
        <f t="shared" si="0"/>
        <v>16</v>
      </c>
      <c r="J9" s="51">
        <f t="shared" si="0"/>
        <v>5</v>
      </c>
      <c r="K9" s="51">
        <f t="shared" si="0"/>
        <v>10</v>
      </c>
      <c r="L9" s="51">
        <f t="shared" si="0"/>
        <v>9</v>
      </c>
      <c r="M9" s="51">
        <f t="shared" si="0"/>
        <v>5</v>
      </c>
      <c r="N9" s="51">
        <f t="shared" si="0"/>
        <v>61</v>
      </c>
      <c r="O9" s="51">
        <f t="shared" si="0"/>
        <v>0</v>
      </c>
      <c r="P9" s="51">
        <f t="shared" si="0"/>
        <v>0</v>
      </c>
      <c r="Q9" s="51">
        <f t="shared" si="0"/>
        <v>0</v>
      </c>
      <c r="R9" s="51">
        <f t="shared" si="0"/>
        <v>0</v>
      </c>
      <c r="S9" s="71">
        <f>G9+N9+R9</f>
        <v>97</v>
      </c>
    </row>
    <row r="10" spans="1:27" ht="19.5">
      <c r="A10" s="58"/>
      <c r="B10" s="52"/>
      <c r="C10" s="48" t="s">
        <v>4</v>
      </c>
      <c r="D10" s="48">
        <v>0</v>
      </c>
      <c r="E10" s="70">
        <v>1</v>
      </c>
      <c r="F10" s="70">
        <v>1</v>
      </c>
      <c r="G10" s="70">
        <f>SUM(E10:F10)</f>
        <v>2</v>
      </c>
      <c r="H10" s="70">
        <v>1</v>
      </c>
      <c r="I10" s="70">
        <v>1</v>
      </c>
      <c r="J10" s="70">
        <v>1</v>
      </c>
      <c r="K10" s="70">
        <v>1</v>
      </c>
      <c r="L10" s="70">
        <v>1</v>
      </c>
      <c r="M10" s="70">
        <v>1</v>
      </c>
      <c r="N10" s="70">
        <f>SUM(H10:M10)</f>
        <v>6</v>
      </c>
      <c r="O10" s="70">
        <v>0</v>
      </c>
      <c r="P10" s="70">
        <v>0</v>
      </c>
      <c r="Q10" s="70">
        <v>0</v>
      </c>
      <c r="R10" s="70">
        <v>0</v>
      </c>
      <c r="S10" s="70">
        <f>SUM(G10+N10+R10)</f>
        <v>8</v>
      </c>
      <c r="U10" s="54"/>
      <c r="V10" s="54"/>
      <c r="W10" s="54"/>
      <c r="X10" s="54"/>
      <c r="Y10" s="54"/>
    </row>
    <row r="11" spans="1:27" ht="19.5">
      <c r="A11" s="56">
        <v>2</v>
      </c>
      <c r="B11" s="47" t="s">
        <v>8</v>
      </c>
      <c r="C11" s="48" t="s">
        <v>182</v>
      </c>
      <c r="D11" s="48">
        <v>0</v>
      </c>
      <c r="E11" s="70">
        <v>1</v>
      </c>
      <c r="F11" s="70">
        <v>3</v>
      </c>
      <c r="G11" s="71">
        <f>SUM(E11:F11)</f>
        <v>4</v>
      </c>
      <c r="H11" s="70">
        <v>1</v>
      </c>
      <c r="I11" s="70">
        <v>7</v>
      </c>
      <c r="J11" s="70">
        <v>1</v>
      </c>
      <c r="K11" s="70">
        <v>1</v>
      </c>
      <c r="L11" s="70">
        <v>0</v>
      </c>
      <c r="M11" s="70">
        <v>2</v>
      </c>
      <c r="N11" s="71">
        <f>SUM(H11:M11)</f>
        <v>12</v>
      </c>
      <c r="O11" s="70">
        <v>0</v>
      </c>
      <c r="P11" s="70">
        <v>0</v>
      </c>
      <c r="Q11" s="70">
        <v>0</v>
      </c>
      <c r="R11" s="71">
        <f>SUM(O11:Q11)</f>
        <v>0</v>
      </c>
      <c r="S11" s="70">
        <f>G11+N11+R11</f>
        <v>16</v>
      </c>
      <c r="U11" s="55"/>
      <c r="V11" s="55"/>
      <c r="W11" s="55"/>
      <c r="X11" s="55"/>
      <c r="Y11" s="55"/>
      <c r="Z11" s="55"/>
    </row>
    <row r="12" spans="1:27" ht="19.5">
      <c r="A12" s="57"/>
      <c r="B12" s="50" t="s">
        <v>9</v>
      </c>
      <c r="C12" s="48" t="s">
        <v>183</v>
      </c>
      <c r="D12" s="48">
        <v>0</v>
      </c>
      <c r="E12" s="70">
        <v>4</v>
      </c>
      <c r="F12" s="70">
        <v>1</v>
      </c>
      <c r="G12" s="71">
        <f>SUM(E12:F12)</f>
        <v>5</v>
      </c>
      <c r="H12" s="70">
        <v>2</v>
      </c>
      <c r="I12" s="70">
        <v>1</v>
      </c>
      <c r="J12" s="70">
        <v>1</v>
      </c>
      <c r="K12" s="70">
        <v>5</v>
      </c>
      <c r="L12" s="70">
        <v>4</v>
      </c>
      <c r="M12" s="70">
        <v>1</v>
      </c>
      <c r="N12" s="71">
        <f>SUM(H12:M12)</f>
        <v>14</v>
      </c>
      <c r="O12" s="70">
        <v>0</v>
      </c>
      <c r="P12" s="70">
        <v>0</v>
      </c>
      <c r="Q12" s="70">
        <v>0</v>
      </c>
      <c r="R12" s="71">
        <f>SUM(O12:Q12)</f>
        <v>0</v>
      </c>
      <c r="S12" s="70">
        <f>G12+N12+R12</f>
        <v>19</v>
      </c>
      <c r="U12" s="55"/>
      <c r="V12" s="55"/>
      <c r="W12" s="55"/>
      <c r="X12" s="55"/>
      <c r="Y12" s="55"/>
      <c r="Z12" s="55"/>
    </row>
    <row r="13" spans="1:27" ht="19.5">
      <c r="A13" s="57"/>
      <c r="B13" s="50"/>
      <c r="C13" s="51" t="s">
        <v>3</v>
      </c>
      <c r="D13" s="48">
        <v>0</v>
      </c>
      <c r="E13" s="71">
        <f>SUM(E11:E12)</f>
        <v>5</v>
      </c>
      <c r="F13" s="71">
        <f t="shared" ref="F13:R13" si="1">SUM(F11:F12)</f>
        <v>4</v>
      </c>
      <c r="G13" s="71">
        <f t="shared" si="1"/>
        <v>9</v>
      </c>
      <c r="H13" s="71">
        <f t="shared" si="1"/>
        <v>3</v>
      </c>
      <c r="I13" s="71">
        <f t="shared" si="1"/>
        <v>8</v>
      </c>
      <c r="J13" s="71">
        <f t="shared" si="1"/>
        <v>2</v>
      </c>
      <c r="K13" s="71">
        <f t="shared" si="1"/>
        <v>6</v>
      </c>
      <c r="L13" s="71">
        <f t="shared" si="1"/>
        <v>4</v>
      </c>
      <c r="M13" s="71">
        <f t="shared" si="1"/>
        <v>3</v>
      </c>
      <c r="N13" s="71">
        <f t="shared" si="1"/>
        <v>26</v>
      </c>
      <c r="O13" s="71">
        <f t="shared" si="1"/>
        <v>0</v>
      </c>
      <c r="P13" s="71">
        <f t="shared" si="1"/>
        <v>0</v>
      </c>
      <c r="Q13" s="71">
        <f t="shared" si="1"/>
        <v>0</v>
      </c>
      <c r="R13" s="71">
        <f t="shared" si="1"/>
        <v>0</v>
      </c>
      <c r="S13" s="71">
        <f>G13+N13+R13</f>
        <v>35</v>
      </c>
      <c r="U13" s="54"/>
      <c r="V13" s="54"/>
      <c r="W13" s="54"/>
      <c r="X13" s="54"/>
      <c r="Y13" s="54"/>
    </row>
    <row r="14" spans="1:27" ht="19.5">
      <c r="A14" s="58"/>
      <c r="B14" s="52"/>
      <c r="C14" s="53" t="s">
        <v>4</v>
      </c>
      <c r="D14" s="48">
        <v>0</v>
      </c>
      <c r="E14" s="70">
        <v>1</v>
      </c>
      <c r="F14" s="70">
        <v>1</v>
      </c>
      <c r="G14" s="71">
        <f>SUM(E14:F14)</f>
        <v>2</v>
      </c>
      <c r="H14" s="70">
        <v>1</v>
      </c>
      <c r="I14" s="70">
        <v>1</v>
      </c>
      <c r="J14" s="70">
        <v>1</v>
      </c>
      <c r="K14" s="70">
        <v>1</v>
      </c>
      <c r="L14" s="70">
        <v>1</v>
      </c>
      <c r="M14" s="70">
        <v>1</v>
      </c>
      <c r="N14" s="71">
        <f>SUM(H14:M14)</f>
        <v>6</v>
      </c>
      <c r="O14" s="70">
        <v>0</v>
      </c>
      <c r="P14" s="70">
        <v>0</v>
      </c>
      <c r="Q14" s="70">
        <v>0</v>
      </c>
      <c r="R14" s="71">
        <v>0</v>
      </c>
      <c r="S14" s="70">
        <f>SUM(G14+N14+R14)</f>
        <v>8</v>
      </c>
      <c r="U14" s="55"/>
      <c r="V14" s="55"/>
      <c r="W14" s="55"/>
      <c r="X14" s="55"/>
      <c r="Y14" s="55"/>
      <c r="Z14" s="55"/>
      <c r="AA14" s="54"/>
    </row>
    <row r="15" spans="1:27" ht="19.5">
      <c r="A15" s="183">
        <v>3</v>
      </c>
      <c r="B15" s="47" t="s">
        <v>65</v>
      </c>
      <c r="C15" s="48" t="s">
        <v>182</v>
      </c>
      <c r="D15" s="48">
        <v>0</v>
      </c>
      <c r="E15" s="70">
        <v>8</v>
      </c>
      <c r="F15" s="70">
        <v>5</v>
      </c>
      <c r="G15" s="71">
        <f>SUM(E15:F15)</f>
        <v>13</v>
      </c>
      <c r="H15" s="70">
        <v>11</v>
      </c>
      <c r="I15" s="70">
        <v>4</v>
      </c>
      <c r="J15" s="70">
        <v>8</v>
      </c>
      <c r="K15" s="70">
        <v>7</v>
      </c>
      <c r="L15" s="70">
        <v>8</v>
      </c>
      <c r="M15" s="70">
        <v>4</v>
      </c>
      <c r="N15" s="71">
        <f>SUM(H15:M15)</f>
        <v>42</v>
      </c>
      <c r="O15" s="70">
        <v>0</v>
      </c>
      <c r="P15" s="70">
        <v>0</v>
      </c>
      <c r="Q15" s="70">
        <v>0</v>
      </c>
      <c r="R15" s="71">
        <f>SUM(O15:Q15)</f>
        <v>0</v>
      </c>
      <c r="S15" s="70">
        <f>G15+N15+R15</f>
        <v>55</v>
      </c>
      <c r="U15" s="55"/>
      <c r="V15" s="55"/>
      <c r="W15" s="55"/>
      <c r="X15" s="55"/>
      <c r="Y15" s="55"/>
      <c r="Z15" s="55"/>
      <c r="AA15" s="54"/>
    </row>
    <row r="16" spans="1:27" ht="19.5">
      <c r="A16" s="184"/>
      <c r="B16" s="50" t="s">
        <v>66</v>
      </c>
      <c r="C16" s="48" t="s">
        <v>183</v>
      </c>
      <c r="D16" s="48">
        <v>0</v>
      </c>
      <c r="E16" s="70">
        <v>9</v>
      </c>
      <c r="F16" s="70">
        <v>2</v>
      </c>
      <c r="G16" s="71">
        <f>SUM(E16:F16)</f>
        <v>11</v>
      </c>
      <c r="H16" s="70">
        <v>4</v>
      </c>
      <c r="I16" s="70">
        <v>4</v>
      </c>
      <c r="J16" s="70">
        <v>1</v>
      </c>
      <c r="K16" s="70">
        <v>4</v>
      </c>
      <c r="L16" s="70">
        <v>2</v>
      </c>
      <c r="M16" s="70">
        <v>4</v>
      </c>
      <c r="N16" s="71">
        <f>SUM(H16:M16)</f>
        <v>19</v>
      </c>
      <c r="O16" s="70">
        <v>0</v>
      </c>
      <c r="P16" s="70">
        <v>0</v>
      </c>
      <c r="Q16" s="70">
        <v>0</v>
      </c>
      <c r="R16" s="71">
        <f>SUM(O16:Q16)</f>
        <v>0</v>
      </c>
      <c r="S16" s="70">
        <f>G16+N16+R16</f>
        <v>30</v>
      </c>
      <c r="U16" s="54"/>
      <c r="V16" s="54"/>
      <c r="W16" s="54"/>
      <c r="X16" s="54"/>
      <c r="Y16" s="54"/>
      <c r="Z16" s="54"/>
      <c r="AA16" s="54"/>
    </row>
    <row r="17" spans="1:28" ht="19.5">
      <c r="A17" s="184"/>
      <c r="B17" s="50"/>
      <c r="C17" s="51" t="s">
        <v>3</v>
      </c>
      <c r="D17" s="48">
        <v>0</v>
      </c>
      <c r="E17" s="71">
        <f>SUM(E15:E16)</f>
        <v>17</v>
      </c>
      <c r="F17" s="71">
        <f t="shared" ref="F17:R17" si="2">SUM(F15:F16)</f>
        <v>7</v>
      </c>
      <c r="G17" s="71">
        <f t="shared" si="2"/>
        <v>24</v>
      </c>
      <c r="H17" s="71">
        <f t="shared" si="2"/>
        <v>15</v>
      </c>
      <c r="I17" s="71">
        <f t="shared" si="2"/>
        <v>8</v>
      </c>
      <c r="J17" s="71">
        <f t="shared" si="2"/>
        <v>9</v>
      </c>
      <c r="K17" s="71">
        <f t="shared" si="2"/>
        <v>11</v>
      </c>
      <c r="L17" s="71">
        <f t="shared" si="2"/>
        <v>10</v>
      </c>
      <c r="M17" s="71">
        <f t="shared" si="2"/>
        <v>8</v>
      </c>
      <c r="N17" s="71">
        <f t="shared" si="2"/>
        <v>61</v>
      </c>
      <c r="O17" s="71">
        <f t="shared" si="2"/>
        <v>0</v>
      </c>
      <c r="P17" s="71">
        <f t="shared" si="2"/>
        <v>0</v>
      </c>
      <c r="Q17" s="71">
        <f t="shared" si="2"/>
        <v>0</v>
      </c>
      <c r="R17" s="71">
        <f t="shared" si="2"/>
        <v>0</v>
      </c>
      <c r="S17" s="71">
        <f>G17+N17+R17</f>
        <v>85</v>
      </c>
    </row>
    <row r="18" spans="1:28" ht="19.5">
      <c r="A18" s="185"/>
      <c r="B18" s="52"/>
      <c r="C18" s="53" t="s">
        <v>4</v>
      </c>
      <c r="D18" s="48">
        <v>0</v>
      </c>
      <c r="E18" s="70">
        <v>1</v>
      </c>
      <c r="F18" s="70">
        <v>1</v>
      </c>
      <c r="G18" s="71">
        <f>SUM(E18:F18)</f>
        <v>2</v>
      </c>
      <c r="H18" s="70">
        <v>1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1">
        <f>SUM(H18:M18)</f>
        <v>6</v>
      </c>
      <c r="O18" s="70">
        <v>0</v>
      </c>
      <c r="P18" s="70">
        <v>0</v>
      </c>
      <c r="Q18" s="70">
        <v>0</v>
      </c>
      <c r="R18" s="71">
        <v>0</v>
      </c>
      <c r="S18" s="70">
        <f>SUM(G18+N18+R18)</f>
        <v>8</v>
      </c>
    </row>
    <row r="19" spans="1:28" ht="19.5">
      <c r="A19" s="183">
        <v>4</v>
      </c>
      <c r="B19" s="47" t="s">
        <v>61</v>
      </c>
      <c r="C19" s="48" t="s">
        <v>182</v>
      </c>
      <c r="D19" s="48">
        <v>0</v>
      </c>
      <c r="E19" s="70">
        <v>6</v>
      </c>
      <c r="F19" s="70">
        <v>7</v>
      </c>
      <c r="G19" s="71">
        <f>SUM(E19:F19)</f>
        <v>13</v>
      </c>
      <c r="H19" s="70">
        <v>13</v>
      </c>
      <c r="I19" s="70">
        <v>8</v>
      </c>
      <c r="J19" s="70">
        <v>6</v>
      </c>
      <c r="K19" s="70">
        <v>13</v>
      </c>
      <c r="L19" s="70">
        <v>5</v>
      </c>
      <c r="M19" s="70">
        <v>8</v>
      </c>
      <c r="N19" s="71">
        <f>SUM(H19:M19)</f>
        <v>53</v>
      </c>
      <c r="O19" s="70">
        <v>0</v>
      </c>
      <c r="P19" s="70">
        <v>0</v>
      </c>
      <c r="Q19" s="70">
        <v>0</v>
      </c>
      <c r="R19" s="71">
        <f>SUM(O19:Q19)</f>
        <v>0</v>
      </c>
      <c r="S19" s="70">
        <f>G19+N19+R19</f>
        <v>66</v>
      </c>
    </row>
    <row r="20" spans="1:28" ht="19.5">
      <c r="A20" s="184"/>
      <c r="B20" s="50" t="s">
        <v>62</v>
      </c>
      <c r="C20" s="48" t="s">
        <v>183</v>
      </c>
      <c r="D20" s="48">
        <v>0</v>
      </c>
      <c r="E20" s="70">
        <v>6</v>
      </c>
      <c r="F20" s="70">
        <v>7</v>
      </c>
      <c r="G20" s="71">
        <f>SUM(E20:F20)</f>
        <v>13</v>
      </c>
      <c r="H20" s="70">
        <v>5</v>
      </c>
      <c r="I20" s="70">
        <v>4</v>
      </c>
      <c r="J20" s="70">
        <v>12</v>
      </c>
      <c r="K20" s="70">
        <v>9</v>
      </c>
      <c r="L20" s="70">
        <v>7</v>
      </c>
      <c r="M20" s="70">
        <v>11</v>
      </c>
      <c r="N20" s="71">
        <f>SUM(H20:M20)</f>
        <v>48</v>
      </c>
      <c r="O20" s="70">
        <v>0</v>
      </c>
      <c r="P20" s="70">
        <v>0</v>
      </c>
      <c r="Q20" s="70">
        <v>0</v>
      </c>
      <c r="R20" s="71">
        <f>SUM(O20:Q20)</f>
        <v>0</v>
      </c>
      <c r="S20" s="70">
        <f>G20+N20+R20</f>
        <v>61</v>
      </c>
    </row>
    <row r="21" spans="1:28" ht="19.5">
      <c r="A21" s="184"/>
      <c r="B21" s="50"/>
      <c r="C21" s="51" t="s">
        <v>3</v>
      </c>
      <c r="D21" s="48">
        <v>0</v>
      </c>
      <c r="E21" s="71">
        <f>SUM(E19:E20)</f>
        <v>12</v>
      </c>
      <c r="F21" s="71">
        <f>SUM(F19:F20)</f>
        <v>14</v>
      </c>
      <c r="G21" s="71">
        <f>SUM(G19:G20)</f>
        <v>26</v>
      </c>
      <c r="H21" s="71">
        <f t="shared" ref="H21:N21" si="3">SUM(H19:H20)</f>
        <v>18</v>
      </c>
      <c r="I21" s="71">
        <f t="shared" si="3"/>
        <v>12</v>
      </c>
      <c r="J21" s="71">
        <f t="shared" si="3"/>
        <v>18</v>
      </c>
      <c r="K21" s="71">
        <f t="shared" si="3"/>
        <v>22</v>
      </c>
      <c r="L21" s="71">
        <f t="shared" si="3"/>
        <v>12</v>
      </c>
      <c r="M21" s="71">
        <f t="shared" si="3"/>
        <v>19</v>
      </c>
      <c r="N21" s="71">
        <f t="shared" si="3"/>
        <v>101</v>
      </c>
      <c r="O21" s="71">
        <v>0</v>
      </c>
      <c r="P21" s="71">
        <v>0</v>
      </c>
      <c r="Q21" s="71">
        <v>0</v>
      </c>
      <c r="R21" s="71">
        <f>SUM(O21:Q21)</f>
        <v>0</v>
      </c>
      <c r="S21" s="71">
        <f>G21+N21+R21</f>
        <v>127</v>
      </c>
    </row>
    <row r="22" spans="1:28" ht="19.5">
      <c r="A22" s="185"/>
      <c r="B22" s="52"/>
      <c r="C22" s="53" t="s">
        <v>4</v>
      </c>
      <c r="D22" s="48">
        <v>0</v>
      </c>
      <c r="E22" s="70">
        <v>1</v>
      </c>
      <c r="F22" s="70">
        <v>1</v>
      </c>
      <c r="G22" s="71">
        <f>SUM(E22:F22)</f>
        <v>2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1">
        <f>SUM(H22:M22)</f>
        <v>6</v>
      </c>
      <c r="O22" s="70">
        <v>0</v>
      </c>
      <c r="P22" s="70">
        <v>0</v>
      </c>
      <c r="Q22" s="70">
        <v>0</v>
      </c>
      <c r="R22" s="71">
        <v>0</v>
      </c>
      <c r="S22" s="70">
        <f>SUM(G22+N22+R22)</f>
        <v>8</v>
      </c>
    </row>
    <row r="23" spans="1:28" ht="19.5">
      <c r="A23" s="56">
        <v>5</v>
      </c>
      <c r="B23" s="47" t="s">
        <v>73</v>
      </c>
      <c r="C23" s="48" t="s">
        <v>182</v>
      </c>
      <c r="D23" s="48">
        <v>0</v>
      </c>
      <c r="E23" s="70">
        <v>5</v>
      </c>
      <c r="F23" s="70">
        <v>16</v>
      </c>
      <c r="G23" s="71">
        <f>SUM(E23:F23)</f>
        <v>21</v>
      </c>
      <c r="H23" s="70">
        <v>7</v>
      </c>
      <c r="I23" s="70">
        <v>6</v>
      </c>
      <c r="J23" s="70">
        <v>6</v>
      </c>
      <c r="K23" s="70">
        <v>9</v>
      </c>
      <c r="L23" s="70">
        <v>3</v>
      </c>
      <c r="M23" s="70">
        <v>14</v>
      </c>
      <c r="N23" s="71">
        <f>SUM(H23:M23)</f>
        <v>45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66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57"/>
      <c r="B24" s="50" t="s">
        <v>74</v>
      </c>
      <c r="C24" s="48" t="s">
        <v>183</v>
      </c>
      <c r="D24" s="48">
        <v>0</v>
      </c>
      <c r="E24" s="70">
        <v>8</v>
      </c>
      <c r="F24" s="70">
        <v>13</v>
      </c>
      <c r="G24" s="71">
        <f>SUM(E24:F24)</f>
        <v>21</v>
      </c>
      <c r="H24" s="70">
        <v>6</v>
      </c>
      <c r="I24" s="70">
        <v>4</v>
      </c>
      <c r="J24" s="70">
        <v>6</v>
      </c>
      <c r="K24" s="70">
        <v>6</v>
      </c>
      <c r="L24" s="70">
        <v>5</v>
      </c>
      <c r="M24" s="70">
        <v>8</v>
      </c>
      <c r="N24" s="71">
        <f>SUM(H24:M24)</f>
        <v>35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56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57"/>
      <c r="B25" s="50"/>
      <c r="C25" s="51" t="s">
        <v>3</v>
      </c>
      <c r="D25" s="48">
        <v>0</v>
      </c>
      <c r="E25" s="71">
        <f>SUM(E23:E24)</f>
        <v>13</v>
      </c>
      <c r="F25" s="71">
        <f t="shared" ref="F25:Q25" si="4">SUM(F23:F24)</f>
        <v>29</v>
      </c>
      <c r="G25" s="71">
        <f t="shared" si="4"/>
        <v>42</v>
      </c>
      <c r="H25" s="71">
        <f t="shared" si="4"/>
        <v>13</v>
      </c>
      <c r="I25" s="71">
        <f t="shared" si="4"/>
        <v>10</v>
      </c>
      <c r="J25" s="71">
        <f t="shared" si="4"/>
        <v>12</v>
      </c>
      <c r="K25" s="71">
        <f t="shared" si="4"/>
        <v>15</v>
      </c>
      <c r="L25" s="71">
        <f t="shared" si="4"/>
        <v>8</v>
      </c>
      <c r="M25" s="71">
        <f t="shared" si="4"/>
        <v>22</v>
      </c>
      <c r="N25" s="71">
        <f t="shared" si="4"/>
        <v>80</v>
      </c>
      <c r="O25" s="71">
        <f t="shared" si="4"/>
        <v>0</v>
      </c>
      <c r="P25" s="71">
        <f t="shared" si="4"/>
        <v>0</v>
      </c>
      <c r="Q25" s="71">
        <f t="shared" si="4"/>
        <v>0</v>
      </c>
      <c r="R25" s="71">
        <f>SUM(O25:Q25)</f>
        <v>0</v>
      </c>
      <c r="S25" s="71">
        <f>G25+N25+R25</f>
        <v>122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58"/>
      <c r="B26" s="52"/>
      <c r="C26" s="53" t="s">
        <v>4</v>
      </c>
      <c r="D26" s="48">
        <v>0</v>
      </c>
      <c r="E26" s="70">
        <v>1</v>
      </c>
      <c r="F26" s="70">
        <v>1</v>
      </c>
      <c r="G26" s="71">
        <f>SUM(E26:F26)</f>
        <v>2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1">
        <f>SUM(H26:M26)</f>
        <v>6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8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6</v>
      </c>
      <c r="B27" s="47" t="s">
        <v>67</v>
      </c>
      <c r="C27" s="48" t="s">
        <v>182</v>
      </c>
      <c r="D27" s="48">
        <v>0</v>
      </c>
      <c r="E27" s="70">
        <v>11</v>
      </c>
      <c r="F27" s="70">
        <v>6</v>
      </c>
      <c r="G27" s="71">
        <f>SUM(E27:F27)</f>
        <v>17</v>
      </c>
      <c r="H27" s="70">
        <v>3</v>
      </c>
      <c r="I27" s="70">
        <v>12</v>
      </c>
      <c r="J27" s="70">
        <v>9</v>
      </c>
      <c r="K27" s="70">
        <v>6</v>
      </c>
      <c r="L27" s="70">
        <v>6</v>
      </c>
      <c r="M27" s="70">
        <v>6</v>
      </c>
      <c r="N27" s="71">
        <f>SUM(H27:M27)</f>
        <v>42</v>
      </c>
      <c r="O27" s="70">
        <v>0</v>
      </c>
      <c r="P27" s="70">
        <v>0</v>
      </c>
      <c r="Q27" s="70">
        <v>0</v>
      </c>
      <c r="R27" s="71">
        <f>SUM(O27:Q27)</f>
        <v>0</v>
      </c>
      <c r="S27" s="70">
        <f>G27+N27+R27</f>
        <v>59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68</v>
      </c>
      <c r="C28" s="48" t="s">
        <v>183</v>
      </c>
      <c r="D28" s="48">
        <v>0</v>
      </c>
      <c r="E28" s="70">
        <v>10</v>
      </c>
      <c r="F28" s="70">
        <v>5</v>
      </c>
      <c r="G28" s="71">
        <f>SUM(E28:F28)</f>
        <v>15</v>
      </c>
      <c r="H28" s="70">
        <v>4</v>
      </c>
      <c r="I28" s="70">
        <v>9</v>
      </c>
      <c r="J28" s="70">
        <v>12</v>
      </c>
      <c r="K28" s="70">
        <v>7</v>
      </c>
      <c r="L28" s="70">
        <v>11</v>
      </c>
      <c r="M28" s="70">
        <v>12</v>
      </c>
      <c r="N28" s="71">
        <f>SUM(H28:M28)</f>
        <v>55</v>
      </c>
      <c r="O28" s="70">
        <v>0</v>
      </c>
      <c r="P28" s="70">
        <v>0</v>
      </c>
      <c r="Q28" s="70">
        <v>0</v>
      </c>
      <c r="R28" s="71">
        <f>SUM(O28:Q28)</f>
        <v>0</v>
      </c>
      <c r="S28" s="70">
        <f>G28+N28+R28</f>
        <v>70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21</v>
      </c>
      <c r="F29" s="71">
        <f t="shared" ref="F29:R29" si="5">SUM(F27:F28)</f>
        <v>11</v>
      </c>
      <c r="G29" s="71">
        <f t="shared" si="5"/>
        <v>32</v>
      </c>
      <c r="H29" s="71">
        <f t="shared" si="5"/>
        <v>7</v>
      </c>
      <c r="I29" s="71">
        <f t="shared" si="5"/>
        <v>21</v>
      </c>
      <c r="J29" s="71">
        <f t="shared" si="5"/>
        <v>21</v>
      </c>
      <c r="K29" s="71">
        <f t="shared" si="5"/>
        <v>13</v>
      </c>
      <c r="L29" s="71">
        <f t="shared" si="5"/>
        <v>17</v>
      </c>
      <c r="M29" s="71">
        <f t="shared" si="5"/>
        <v>18</v>
      </c>
      <c r="N29" s="71">
        <f t="shared" si="5"/>
        <v>97</v>
      </c>
      <c r="O29" s="71">
        <f t="shared" si="5"/>
        <v>0</v>
      </c>
      <c r="P29" s="71">
        <f t="shared" si="5"/>
        <v>0</v>
      </c>
      <c r="Q29" s="71">
        <f t="shared" si="5"/>
        <v>0</v>
      </c>
      <c r="R29" s="71">
        <f t="shared" si="5"/>
        <v>0</v>
      </c>
      <c r="S29" s="71">
        <f>G29+N29+R29</f>
        <v>129</v>
      </c>
    </row>
    <row r="30" spans="1:28" ht="19.5">
      <c r="A30" s="58"/>
      <c r="B30" s="52"/>
      <c r="C30" s="48" t="s">
        <v>4</v>
      </c>
      <c r="D30" s="48">
        <v>0</v>
      </c>
      <c r="E30" s="70">
        <v>1</v>
      </c>
      <c r="F30" s="70">
        <v>1</v>
      </c>
      <c r="G30" s="71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1">
        <f>SUM(H30:M30)</f>
        <v>6</v>
      </c>
      <c r="O30" s="70">
        <v>0</v>
      </c>
      <c r="P30" s="70">
        <v>0</v>
      </c>
      <c r="Q30" s="70">
        <v>0</v>
      </c>
      <c r="R30" s="71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7</v>
      </c>
      <c r="B31" s="47" t="s">
        <v>5</v>
      </c>
      <c r="C31" s="48" t="s">
        <v>182</v>
      </c>
      <c r="D31" s="48">
        <v>0</v>
      </c>
      <c r="E31" s="70">
        <v>14</v>
      </c>
      <c r="F31" s="70">
        <v>11</v>
      </c>
      <c r="G31" s="71">
        <f>SUM(E31:F31)</f>
        <v>25</v>
      </c>
      <c r="H31" s="70">
        <v>13</v>
      </c>
      <c r="I31" s="70">
        <v>13</v>
      </c>
      <c r="J31" s="70">
        <v>13</v>
      </c>
      <c r="K31" s="70">
        <v>11</v>
      </c>
      <c r="L31" s="70">
        <v>5</v>
      </c>
      <c r="M31" s="70">
        <v>8</v>
      </c>
      <c r="N31" s="71">
        <f>SUM(H31:M31)</f>
        <v>63</v>
      </c>
      <c r="O31" s="70">
        <v>0</v>
      </c>
      <c r="P31" s="70">
        <v>0</v>
      </c>
      <c r="Q31" s="70">
        <v>0</v>
      </c>
      <c r="R31" s="71">
        <f>SUM(O31:Q31)</f>
        <v>0</v>
      </c>
      <c r="S31" s="70">
        <f>G31+N31+R31</f>
        <v>88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231</v>
      </c>
      <c r="C32" s="48" t="s">
        <v>183</v>
      </c>
      <c r="D32" s="48">
        <v>0</v>
      </c>
      <c r="E32" s="70">
        <v>15</v>
      </c>
      <c r="F32" s="70">
        <v>12</v>
      </c>
      <c r="G32" s="71">
        <f>SUM(E32:F32)</f>
        <v>27</v>
      </c>
      <c r="H32" s="70">
        <v>14</v>
      </c>
      <c r="I32" s="70">
        <v>6</v>
      </c>
      <c r="J32" s="70">
        <v>8</v>
      </c>
      <c r="K32" s="70">
        <v>10</v>
      </c>
      <c r="L32" s="70">
        <v>10</v>
      </c>
      <c r="M32" s="70">
        <v>5</v>
      </c>
      <c r="N32" s="71">
        <f>SUM(H32:M32)</f>
        <v>53</v>
      </c>
      <c r="O32" s="70">
        <v>0</v>
      </c>
      <c r="P32" s="70">
        <v>0</v>
      </c>
      <c r="Q32" s="70">
        <v>0</v>
      </c>
      <c r="R32" s="71">
        <f>SUM(O32:Q32)</f>
        <v>0</v>
      </c>
      <c r="S32" s="70">
        <f>G32+N32+R32</f>
        <v>80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29</v>
      </c>
      <c r="F33" s="71">
        <f t="shared" ref="F33:R33" si="6">SUM(F31:F32)</f>
        <v>23</v>
      </c>
      <c r="G33" s="71">
        <f t="shared" si="6"/>
        <v>52</v>
      </c>
      <c r="H33" s="71">
        <f t="shared" si="6"/>
        <v>27</v>
      </c>
      <c r="I33" s="71">
        <f t="shared" si="6"/>
        <v>19</v>
      </c>
      <c r="J33" s="71">
        <f t="shared" si="6"/>
        <v>21</v>
      </c>
      <c r="K33" s="71">
        <f t="shared" si="6"/>
        <v>21</v>
      </c>
      <c r="L33" s="71">
        <f t="shared" si="6"/>
        <v>15</v>
      </c>
      <c r="M33" s="71">
        <f t="shared" si="6"/>
        <v>13</v>
      </c>
      <c r="N33" s="71">
        <f t="shared" si="6"/>
        <v>116</v>
      </c>
      <c r="O33" s="71">
        <f t="shared" si="6"/>
        <v>0</v>
      </c>
      <c r="P33" s="71">
        <f t="shared" si="6"/>
        <v>0</v>
      </c>
      <c r="Q33" s="71">
        <f t="shared" si="6"/>
        <v>0</v>
      </c>
      <c r="R33" s="71">
        <f t="shared" si="6"/>
        <v>0</v>
      </c>
      <c r="S33" s="71">
        <f>G33+N33+R33</f>
        <v>168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1</v>
      </c>
      <c r="F34" s="70">
        <v>1</v>
      </c>
      <c r="G34" s="71">
        <f>SUM(E34:F34)</f>
        <v>2</v>
      </c>
      <c r="H34" s="70">
        <v>1</v>
      </c>
      <c r="I34" s="70">
        <v>1</v>
      </c>
      <c r="J34" s="70">
        <v>1</v>
      </c>
      <c r="K34" s="70">
        <v>1</v>
      </c>
      <c r="L34" s="70">
        <v>1</v>
      </c>
      <c r="M34" s="70">
        <v>1</v>
      </c>
      <c r="N34" s="71">
        <f>SUM(H34:M34)</f>
        <v>6</v>
      </c>
      <c r="O34" s="70">
        <v>0</v>
      </c>
      <c r="P34" s="70">
        <v>0</v>
      </c>
      <c r="Q34" s="70">
        <v>0</v>
      </c>
      <c r="R34" s="71">
        <v>0</v>
      </c>
      <c r="S34" s="70">
        <f>SUM(G34+N34+R34)</f>
        <v>8</v>
      </c>
      <c r="U34" s="54"/>
      <c r="V34" s="54"/>
      <c r="W34" s="55"/>
      <c r="X34" s="55"/>
      <c r="Y34" s="55"/>
      <c r="Z34" s="54"/>
    </row>
    <row r="35" spans="1:28" ht="19.5">
      <c r="A35" s="56">
        <v>8</v>
      </c>
      <c r="B35" s="47" t="s">
        <v>71</v>
      </c>
      <c r="C35" s="48" t="s">
        <v>182</v>
      </c>
      <c r="D35" s="48">
        <v>0</v>
      </c>
      <c r="E35" s="70">
        <v>6</v>
      </c>
      <c r="F35" s="70">
        <v>16</v>
      </c>
      <c r="G35" s="71">
        <f>SUM(E35:F35)</f>
        <v>22</v>
      </c>
      <c r="H35" s="70">
        <v>14</v>
      </c>
      <c r="I35" s="70">
        <v>15</v>
      </c>
      <c r="J35" s="70">
        <v>5</v>
      </c>
      <c r="K35" s="70">
        <v>13</v>
      </c>
      <c r="L35" s="70">
        <v>9</v>
      </c>
      <c r="M35" s="70">
        <v>11</v>
      </c>
      <c r="N35" s="71">
        <f>SUM(H35:M35)</f>
        <v>67</v>
      </c>
      <c r="O35" s="70">
        <v>0</v>
      </c>
      <c r="P35" s="70">
        <v>0</v>
      </c>
      <c r="Q35" s="70">
        <v>0</v>
      </c>
      <c r="R35" s="71">
        <f>SUM(O35:Q35)</f>
        <v>0</v>
      </c>
      <c r="S35" s="70">
        <f>G35+N35+R35</f>
        <v>89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72</v>
      </c>
      <c r="C36" s="48" t="s">
        <v>183</v>
      </c>
      <c r="D36" s="48">
        <v>0</v>
      </c>
      <c r="E36" s="70">
        <v>7</v>
      </c>
      <c r="F36" s="70">
        <v>12</v>
      </c>
      <c r="G36" s="71">
        <f>SUM(E36:F36)</f>
        <v>19</v>
      </c>
      <c r="H36" s="70">
        <v>12</v>
      </c>
      <c r="I36" s="70">
        <v>14</v>
      </c>
      <c r="J36" s="70">
        <v>9</v>
      </c>
      <c r="K36" s="70">
        <v>11</v>
      </c>
      <c r="L36" s="70">
        <v>9</v>
      </c>
      <c r="M36" s="70">
        <v>8</v>
      </c>
      <c r="N36" s="71">
        <f>SUM(H36:M36)</f>
        <v>63</v>
      </c>
      <c r="O36" s="70">
        <v>0</v>
      </c>
      <c r="P36" s="70">
        <v>0</v>
      </c>
      <c r="Q36" s="70">
        <v>0</v>
      </c>
      <c r="R36" s="71">
        <f>SUM(O36:Q36)</f>
        <v>0</v>
      </c>
      <c r="S36" s="70">
        <f>G36+N36+R36</f>
        <v>82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f>SUM(E35:E36)</f>
        <v>13</v>
      </c>
      <c r="F37" s="71">
        <f t="shared" ref="F37:R37" si="7">SUM(F35:F36)</f>
        <v>28</v>
      </c>
      <c r="G37" s="71">
        <f t="shared" si="7"/>
        <v>41</v>
      </c>
      <c r="H37" s="71">
        <f t="shared" si="7"/>
        <v>26</v>
      </c>
      <c r="I37" s="71">
        <f t="shared" si="7"/>
        <v>29</v>
      </c>
      <c r="J37" s="71">
        <f t="shared" si="7"/>
        <v>14</v>
      </c>
      <c r="K37" s="71">
        <f t="shared" si="7"/>
        <v>24</v>
      </c>
      <c r="L37" s="71">
        <f t="shared" si="7"/>
        <v>18</v>
      </c>
      <c r="M37" s="71">
        <f t="shared" si="7"/>
        <v>19</v>
      </c>
      <c r="N37" s="71">
        <f t="shared" si="7"/>
        <v>130</v>
      </c>
      <c r="O37" s="71">
        <f t="shared" si="7"/>
        <v>0</v>
      </c>
      <c r="P37" s="71">
        <f t="shared" si="7"/>
        <v>0</v>
      </c>
      <c r="Q37" s="71">
        <f t="shared" si="7"/>
        <v>0</v>
      </c>
      <c r="R37" s="71">
        <f t="shared" si="7"/>
        <v>0</v>
      </c>
      <c r="S37" s="71">
        <f>G37+N37+R37</f>
        <v>171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53" t="s">
        <v>4</v>
      </c>
      <c r="D38" s="48">
        <v>0</v>
      </c>
      <c r="E38" s="70">
        <v>1</v>
      </c>
      <c r="F38" s="70">
        <v>1</v>
      </c>
      <c r="G38" s="71">
        <f>SUM(E38:F38)</f>
        <v>2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1">
        <f>SUM(H38:M38)</f>
        <v>6</v>
      </c>
      <c r="O38" s="70">
        <v>0</v>
      </c>
      <c r="P38" s="70">
        <v>0</v>
      </c>
      <c r="Q38" s="70">
        <v>0</v>
      </c>
      <c r="R38" s="71">
        <v>0</v>
      </c>
      <c r="S38" s="70">
        <f>SUM(G38+N38+R38)</f>
        <v>8</v>
      </c>
    </row>
    <row r="39" spans="1:28" ht="19.5">
      <c r="A39" s="56">
        <v>9</v>
      </c>
      <c r="B39" s="47" t="s">
        <v>63</v>
      </c>
      <c r="C39" s="48" t="s">
        <v>182</v>
      </c>
      <c r="D39" s="48">
        <v>0</v>
      </c>
      <c r="E39" s="70">
        <v>7</v>
      </c>
      <c r="F39" s="70">
        <v>8</v>
      </c>
      <c r="G39" s="71">
        <f>SUM(E39:F39)</f>
        <v>15</v>
      </c>
      <c r="H39" s="70">
        <v>12</v>
      </c>
      <c r="I39" s="70">
        <v>13</v>
      </c>
      <c r="J39" s="70">
        <v>10</v>
      </c>
      <c r="K39" s="70">
        <v>9</v>
      </c>
      <c r="L39" s="70">
        <v>14</v>
      </c>
      <c r="M39" s="70">
        <v>10</v>
      </c>
      <c r="N39" s="71">
        <f>SUM(H39:M39)</f>
        <v>68</v>
      </c>
      <c r="O39" s="70">
        <v>0</v>
      </c>
      <c r="P39" s="70">
        <v>0</v>
      </c>
      <c r="Q39" s="70">
        <v>0</v>
      </c>
      <c r="R39" s="71">
        <f>SUM(O39:Q39)</f>
        <v>0</v>
      </c>
      <c r="S39" s="70">
        <f>G39+N39+R39</f>
        <v>83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64</v>
      </c>
      <c r="C40" s="48" t="s">
        <v>183</v>
      </c>
      <c r="D40" s="48">
        <v>0</v>
      </c>
      <c r="E40" s="70">
        <v>4</v>
      </c>
      <c r="F40" s="70">
        <v>8</v>
      </c>
      <c r="G40" s="71">
        <f>SUM(E40:F40)</f>
        <v>12</v>
      </c>
      <c r="H40" s="70">
        <v>7</v>
      </c>
      <c r="I40" s="70">
        <v>10</v>
      </c>
      <c r="J40" s="70">
        <v>11</v>
      </c>
      <c r="K40" s="70">
        <v>11</v>
      </c>
      <c r="L40" s="70">
        <v>6</v>
      </c>
      <c r="M40" s="70">
        <v>9</v>
      </c>
      <c r="N40" s="71">
        <f>SUM(H40:M40)</f>
        <v>54</v>
      </c>
      <c r="O40" s="70">
        <v>0</v>
      </c>
      <c r="P40" s="70">
        <v>0</v>
      </c>
      <c r="Q40" s="70">
        <v>0</v>
      </c>
      <c r="R40" s="71">
        <f>SUM(O40:Q40)</f>
        <v>0</v>
      </c>
      <c r="S40" s="70">
        <f>G40+N40+R40</f>
        <v>66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71">
        <f>SUM(E39:E40)</f>
        <v>11</v>
      </c>
      <c r="F41" s="71">
        <f t="shared" ref="F41:R41" si="8">SUM(F39:F40)</f>
        <v>16</v>
      </c>
      <c r="G41" s="71">
        <f>SUM(G39:G40)</f>
        <v>27</v>
      </c>
      <c r="H41" s="71">
        <f t="shared" si="8"/>
        <v>19</v>
      </c>
      <c r="I41" s="71">
        <f t="shared" si="8"/>
        <v>23</v>
      </c>
      <c r="J41" s="71">
        <f t="shared" si="8"/>
        <v>21</v>
      </c>
      <c r="K41" s="71">
        <f t="shared" si="8"/>
        <v>20</v>
      </c>
      <c r="L41" s="71">
        <f t="shared" si="8"/>
        <v>20</v>
      </c>
      <c r="M41" s="71">
        <f t="shared" si="8"/>
        <v>19</v>
      </c>
      <c r="N41" s="71">
        <f t="shared" si="8"/>
        <v>122</v>
      </c>
      <c r="O41" s="71">
        <f t="shared" si="8"/>
        <v>0</v>
      </c>
      <c r="P41" s="71">
        <f t="shared" si="8"/>
        <v>0</v>
      </c>
      <c r="Q41" s="71">
        <f t="shared" si="8"/>
        <v>0</v>
      </c>
      <c r="R41" s="71">
        <f t="shared" si="8"/>
        <v>0</v>
      </c>
      <c r="S41" s="71">
        <f>G41+N41+R41</f>
        <v>149</v>
      </c>
    </row>
    <row r="42" spans="1:28" ht="19.5">
      <c r="A42" s="58"/>
      <c r="B42" s="52"/>
      <c r="C42" s="53" t="s">
        <v>4</v>
      </c>
      <c r="D42" s="48">
        <v>0</v>
      </c>
      <c r="E42" s="70">
        <v>1</v>
      </c>
      <c r="F42" s="70">
        <v>1</v>
      </c>
      <c r="G42" s="71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1">
        <f>SUM(H42:M42)</f>
        <v>6</v>
      </c>
      <c r="O42" s="70">
        <v>0</v>
      </c>
      <c r="P42" s="70">
        <v>0</v>
      </c>
      <c r="Q42" s="70">
        <v>0</v>
      </c>
      <c r="R42" s="71">
        <v>0</v>
      </c>
      <c r="S42" s="70">
        <f>SUM(G42+N42+R42)</f>
        <v>8</v>
      </c>
    </row>
    <row r="43" spans="1:28" ht="19.5">
      <c r="A43" s="56">
        <v>10</v>
      </c>
      <c r="B43" s="47" t="s">
        <v>87</v>
      </c>
      <c r="C43" s="48" t="s">
        <v>182</v>
      </c>
      <c r="D43" s="48">
        <v>0</v>
      </c>
      <c r="E43" s="70">
        <v>6</v>
      </c>
      <c r="F43" s="70">
        <v>10</v>
      </c>
      <c r="G43" s="71">
        <f>SUM(E43:F43)</f>
        <v>16</v>
      </c>
      <c r="H43" s="70">
        <v>10</v>
      </c>
      <c r="I43" s="70">
        <v>11</v>
      </c>
      <c r="J43" s="70">
        <v>6</v>
      </c>
      <c r="K43" s="70">
        <v>5</v>
      </c>
      <c r="L43" s="70">
        <v>10</v>
      </c>
      <c r="M43" s="70">
        <v>7</v>
      </c>
      <c r="N43" s="71">
        <f>SUM(H43:M43)</f>
        <v>49</v>
      </c>
      <c r="O43" s="70">
        <v>0</v>
      </c>
      <c r="P43" s="70">
        <v>0</v>
      </c>
      <c r="Q43" s="70">
        <v>0</v>
      </c>
      <c r="R43" s="71">
        <f>SUM(O43:Q43)</f>
        <v>0</v>
      </c>
      <c r="S43" s="70">
        <f>G43+N43+R43</f>
        <v>65</v>
      </c>
    </row>
    <row r="44" spans="1:28" ht="19.5">
      <c r="A44" s="57"/>
      <c r="B44" s="50" t="s">
        <v>88</v>
      </c>
      <c r="C44" s="48" t="s">
        <v>183</v>
      </c>
      <c r="D44" s="48">
        <v>0</v>
      </c>
      <c r="E44" s="70">
        <v>4</v>
      </c>
      <c r="F44" s="70">
        <v>11</v>
      </c>
      <c r="G44" s="71">
        <f>SUM(E44:F44)</f>
        <v>15</v>
      </c>
      <c r="H44" s="70">
        <v>4</v>
      </c>
      <c r="I44" s="70">
        <v>12</v>
      </c>
      <c r="J44" s="70">
        <v>7</v>
      </c>
      <c r="K44" s="70">
        <v>8</v>
      </c>
      <c r="L44" s="70">
        <v>8</v>
      </c>
      <c r="M44" s="70">
        <v>8</v>
      </c>
      <c r="N44" s="71">
        <f>SUM(H44:M44)</f>
        <v>47</v>
      </c>
      <c r="O44" s="70">
        <v>0</v>
      </c>
      <c r="P44" s="70">
        <v>0</v>
      </c>
      <c r="Q44" s="70">
        <v>0</v>
      </c>
      <c r="R44" s="71">
        <f>SUM(O44:Q44)</f>
        <v>0</v>
      </c>
      <c r="S44" s="70">
        <f>G44+N44+R44</f>
        <v>62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10</v>
      </c>
      <c r="F45" s="71">
        <f t="shared" ref="F45:R45" si="9">SUM(F43:F44)</f>
        <v>21</v>
      </c>
      <c r="G45" s="71">
        <f t="shared" si="9"/>
        <v>31</v>
      </c>
      <c r="H45" s="71">
        <f t="shared" si="9"/>
        <v>14</v>
      </c>
      <c r="I45" s="71">
        <f t="shared" si="9"/>
        <v>23</v>
      </c>
      <c r="J45" s="71">
        <f t="shared" si="9"/>
        <v>13</v>
      </c>
      <c r="K45" s="71">
        <f t="shared" si="9"/>
        <v>13</v>
      </c>
      <c r="L45" s="71">
        <f t="shared" si="9"/>
        <v>18</v>
      </c>
      <c r="M45" s="71">
        <f t="shared" si="9"/>
        <v>15</v>
      </c>
      <c r="N45" s="71">
        <f t="shared" si="9"/>
        <v>96</v>
      </c>
      <c r="O45" s="71">
        <f t="shared" si="9"/>
        <v>0</v>
      </c>
      <c r="P45" s="71">
        <f t="shared" si="9"/>
        <v>0</v>
      </c>
      <c r="Q45" s="71">
        <f t="shared" si="9"/>
        <v>0</v>
      </c>
      <c r="R45" s="71">
        <f t="shared" si="9"/>
        <v>0</v>
      </c>
      <c r="S45" s="71">
        <f>G45+N45+R45</f>
        <v>127</v>
      </c>
    </row>
    <row r="46" spans="1:28" ht="19.5">
      <c r="A46" s="58"/>
      <c r="B46" s="52"/>
      <c r="C46" s="53" t="s">
        <v>4</v>
      </c>
      <c r="D46" s="48">
        <v>0</v>
      </c>
      <c r="E46" s="70">
        <v>1</v>
      </c>
      <c r="F46" s="70">
        <v>1</v>
      </c>
      <c r="G46" s="71">
        <f>SUM(E46:F46)</f>
        <v>2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1">
        <f>SUM(H46:M46)</f>
        <v>6</v>
      </c>
      <c r="O46" s="70">
        <v>0</v>
      </c>
      <c r="P46" s="70">
        <v>0</v>
      </c>
      <c r="Q46" s="70">
        <v>0</v>
      </c>
      <c r="R46" s="71">
        <v>0</v>
      </c>
      <c r="S46" s="70">
        <f>SUM(G46+N46+R46)</f>
        <v>8</v>
      </c>
    </row>
    <row r="47" spans="1:28" ht="19.5">
      <c r="A47" s="56">
        <v>11</v>
      </c>
      <c r="B47" s="47" t="s">
        <v>85</v>
      </c>
      <c r="C47" s="48" t="s">
        <v>182</v>
      </c>
      <c r="D47" s="48">
        <v>0</v>
      </c>
      <c r="E47" s="70">
        <v>20</v>
      </c>
      <c r="F47" s="70">
        <v>12</v>
      </c>
      <c r="G47" s="71">
        <f>SUM(E47:F47)</f>
        <v>32</v>
      </c>
      <c r="H47" s="70">
        <v>3</v>
      </c>
      <c r="I47" s="70">
        <v>10</v>
      </c>
      <c r="J47" s="70">
        <v>13</v>
      </c>
      <c r="K47" s="70">
        <v>15</v>
      </c>
      <c r="L47" s="70">
        <v>9</v>
      </c>
      <c r="M47" s="70">
        <v>13</v>
      </c>
      <c r="N47" s="71">
        <f>SUM(H47:M47)</f>
        <v>63</v>
      </c>
      <c r="O47" s="70">
        <v>0</v>
      </c>
      <c r="P47" s="70">
        <v>0</v>
      </c>
      <c r="Q47" s="70">
        <v>0</v>
      </c>
      <c r="R47" s="71">
        <f>SUM(O47:Q47)</f>
        <v>0</v>
      </c>
      <c r="S47" s="70">
        <f>G47+N47+R47</f>
        <v>95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86</v>
      </c>
      <c r="C48" s="48" t="s">
        <v>183</v>
      </c>
      <c r="D48" s="48">
        <v>0</v>
      </c>
      <c r="E48" s="70">
        <v>17</v>
      </c>
      <c r="F48" s="70">
        <v>12</v>
      </c>
      <c r="G48" s="71">
        <f>SUM(E48:F48)</f>
        <v>29</v>
      </c>
      <c r="H48" s="70">
        <v>13</v>
      </c>
      <c r="I48" s="70">
        <v>12</v>
      </c>
      <c r="J48" s="70">
        <v>13</v>
      </c>
      <c r="K48" s="70">
        <v>12</v>
      </c>
      <c r="L48" s="70">
        <v>12</v>
      </c>
      <c r="M48" s="70">
        <v>13</v>
      </c>
      <c r="N48" s="71">
        <f>SUM(H48:M48)</f>
        <v>75</v>
      </c>
      <c r="O48" s="70">
        <v>0</v>
      </c>
      <c r="P48" s="70">
        <v>0</v>
      </c>
      <c r="Q48" s="70">
        <v>0</v>
      </c>
      <c r="R48" s="71">
        <f>SUM(O48:Q48)</f>
        <v>0</v>
      </c>
      <c r="S48" s="70">
        <f>G48+N48+R48</f>
        <v>104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37</v>
      </c>
      <c r="F49" s="71">
        <f t="shared" ref="F49:R49" si="10">SUM(F47:F48)</f>
        <v>24</v>
      </c>
      <c r="G49" s="71">
        <f t="shared" si="10"/>
        <v>61</v>
      </c>
      <c r="H49" s="71">
        <f t="shared" si="10"/>
        <v>16</v>
      </c>
      <c r="I49" s="71">
        <f t="shared" si="10"/>
        <v>22</v>
      </c>
      <c r="J49" s="71">
        <f t="shared" si="10"/>
        <v>26</v>
      </c>
      <c r="K49" s="71">
        <f t="shared" si="10"/>
        <v>27</v>
      </c>
      <c r="L49" s="71">
        <f t="shared" si="10"/>
        <v>21</v>
      </c>
      <c r="M49" s="71">
        <f t="shared" si="10"/>
        <v>26</v>
      </c>
      <c r="N49" s="71">
        <f t="shared" si="10"/>
        <v>138</v>
      </c>
      <c r="O49" s="71">
        <f t="shared" si="10"/>
        <v>0</v>
      </c>
      <c r="P49" s="71">
        <f t="shared" si="10"/>
        <v>0</v>
      </c>
      <c r="Q49" s="71">
        <f t="shared" si="10"/>
        <v>0</v>
      </c>
      <c r="R49" s="71">
        <f t="shared" si="10"/>
        <v>0</v>
      </c>
      <c r="S49" s="71">
        <f>G49+N49+R49</f>
        <v>199</v>
      </c>
    </row>
    <row r="50" spans="1:27" ht="19.5">
      <c r="A50" s="58"/>
      <c r="B50" s="52"/>
      <c r="C50" s="53" t="s">
        <v>4</v>
      </c>
      <c r="D50" s="48">
        <v>0</v>
      </c>
      <c r="E50" s="70">
        <v>2</v>
      </c>
      <c r="F50" s="70">
        <v>1</v>
      </c>
      <c r="G50" s="71">
        <f>SUM(E50:F50)</f>
        <v>3</v>
      </c>
      <c r="H50" s="70">
        <v>1</v>
      </c>
      <c r="I50" s="70">
        <v>1</v>
      </c>
      <c r="J50" s="70">
        <v>1</v>
      </c>
      <c r="K50" s="70">
        <v>1</v>
      </c>
      <c r="L50" s="70">
        <v>1</v>
      </c>
      <c r="M50" s="70">
        <v>1</v>
      </c>
      <c r="N50" s="71">
        <f>SUM(H50:M50)</f>
        <v>6</v>
      </c>
      <c r="O50" s="70">
        <v>0</v>
      </c>
      <c r="P50" s="70">
        <v>0</v>
      </c>
      <c r="Q50" s="70">
        <v>0</v>
      </c>
      <c r="R50" s="71">
        <v>0</v>
      </c>
      <c r="S50" s="70">
        <f>SUM(G50+N50+R50)</f>
        <v>9</v>
      </c>
    </row>
    <row r="51" spans="1:27" ht="19.5">
      <c r="A51" s="56">
        <v>12</v>
      </c>
      <c r="B51" s="47" t="s">
        <v>10</v>
      </c>
      <c r="C51" s="48" t="s">
        <v>182</v>
      </c>
      <c r="D51" s="48">
        <v>0</v>
      </c>
      <c r="E51" s="70">
        <v>5</v>
      </c>
      <c r="F51" s="70">
        <v>3</v>
      </c>
      <c r="G51" s="70">
        <f>SUM(E51:F51)</f>
        <v>8</v>
      </c>
      <c r="H51" s="70">
        <v>11</v>
      </c>
      <c r="I51" s="70">
        <v>8</v>
      </c>
      <c r="J51" s="70">
        <v>8</v>
      </c>
      <c r="K51" s="70">
        <v>6</v>
      </c>
      <c r="L51" s="70">
        <v>6</v>
      </c>
      <c r="M51" s="70">
        <v>3</v>
      </c>
      <c r="N51" s="70">
        <f>SUM(H51:M51)</f>
        <v>42</v>
      </c>
      <c r="O51" s="70">
        <v>0</v>
      </c>
      <c r="P51" s="70">
        <v>0</v>
      </c>
      <c r="Q51" s="70">
        <v>0</v>
      </c>
      <c r="R51" s="70">
        <f>SUM(O51:Q51)</f>
        <v>0</v>
      </c>
      <c r="S51" s="70">
        <f>G51+N51+R51</f>
        <v>50</v>
      </c>
      <c r="U51" s="55"/>
      <c r="V51" s="55"/>
      <c r="W51" s="55"/>
      <c r="X51" s="55"/>
      <c r="Y51" s="55"/>
      <c r="Z51" s="55"/>
    </row>
    <row r="52" spans="1:27" ht="19.5">
      <c r="A52" s="57"/>
      <c r="B52" s="50" t="s">
        <v>11</v>
      </c>
      <c r="C52" s="48" t="s">
        <v>183</v>
      </c>
      <c r="D52" s="48">
        <v>0</v>
      </c>
      <c r="E52" s="70">
        <v>4</v>
      </c>
      <c r="F52" s="70">
        <v>6</v>
      </c>
      <c r="G52" s="70">
        <f>SUM(E52:F52)</f>
        <v>10</v>
      </c>
      <c r="H52" s="70">
        <v>11</v>
      </c>
      <c r="I52" s="70">
        <v>9</v>
      </c>
      <c r="J52" s="70">
        <v>7</v>
      </c>
      <c r="K52" s="70">
        <v>9</v>
      </c>
      <c r="L52" s="70">
        <v>6</v>
      </c>
      <c r="M52" s="70">
        <v>4</v>
      </c>
      <c r="N52" s="70">
        <f>SUM(H52:M52)</f>
        <v>46</v>
      </c>
      <c r="O52" s="70">
        <v>0</v>
      </c>
      <c r="P52" s="70">
        <v>0</v>
      </c>
      <c r="Q52" s="70">
        <v>0</v>
      </c>
      <c r="R52" s="70">
        <f>SUM(O52:Q52)</f>
        <v>0</v>
      </c>
      <c r="S52" s="70">
        <f>G52+N52+R52</f>
        <v>56</v>
      </c>
      <c r="U52" s="55"/>
      <c r="V52" s="55"/>
      <c r="W52" s="55"/>
      <c r="X52" s="55"/>
      <c r="Y52" s="55"/>
      <c r="Z52" s="55"/>
    </row>
    <row r="53" spans="1:27" ht="19.5">
      <c r="A53" s="57"/>
      <c r="B53" s="50"/>
      <c r="C53" s="51" t="s">
        <v>3</v>
      </c>
      <c r="D53" s="51">
        <v>0</v>
      </c>
      <c r="E53" s="71">
        <f>SUM(E51:E52)</f>
        <v>9</v>
      </c>
      <c r="F53" s="71">
        <f t="shared" ref="F53:R53" si="11">SUM(F51:F52)</f>
        <v>9</v>
      </c>
      <c r="G53" s="71">
        <f t="shared" si="11"/>
        <v>18</v>
      </c>
      <c r="H53" s="71">
        <f t="shared" si="11"/>
        <v>22</v>
      </c>
      <c r="I53" s="71">
        <f t="shared" si="11"/>
        <v>17</v>
      </c>
      <c r="J53" s="71">
        <f t="shared" si="11"/>
        <v>15</v>
      </c>
      <c r="K53" s="71">
        <f t="shared" si="11"/>
        <v>15</v>
      </c>
      <c r="L53" s="71">
        <f t="shared" si="11"/>
        <v>12</v>
      </c>
      <c r="M53" s="71">
        <f t="shared" si="11"/>
        <v>7</v>
      </c>
      <c r="N53" s="71">
        <f t="shared" si="11"/>
        <v>88</v>
      </c>
      <c r="O53" s="71">
        <f t="shared" si="11"/>
        <v>0</v>
      </c>
      <c r="P53" s="71">
        <f t="shared" si="11"/>
        <v>0</v>
      </c>
      <c r="Q53" s="71">
        <f t="shared" si="11"/>
        <v>0</v>
      </c>
      <c r="R53" s="71">
        <f t="shared" si="11"/>
        <v>0</v>
      </c>
      <c r="S53" s="71">
        <f>G53+N53+R53</f>
        <v>106</v>
      </c>
      <c r="U53" s="54"/>
      <c r="V53" s="54"/>
      <c r="W53" s="54"/>
      <c r="X53" s="54"/>
      <c r="Y53" s="54"/>
      <c r="Z53" s="54"/>
    </row>
    <row r="54" spans="1:27" ht="19.5">
      <c r="A54" s="58"/>
      <c r="B54" s="52"/>
      <c r="C54" s="53" t="s">
        <v>4</v>
      </c>
      <c r="D54" s="48">
        <v>0</v>
      </c>
      <c r="E54" s="70">
        <v>1</v>
      </c>
      <c r="F54" s="70">
        <v>1</v>
      </c>
      <c r="G54" s="70">
        <f>SUM(E54:F54)</f>
        <v>2</v>
      </c>
      <c r="H54" s="70">
        <v>1</v>
      </c>
      <c r="I54" s="70">
        <v>1</v>
      </c>
      <c r="J54" s="70">
        <v>1</v>
      </c>
      <c r="K54" s="70">
        <v>1</v>
      </c>
      <c r="L54" s="70">
        <v>1</v>
      </c>
      <c r="M54" s="70">
        <v>1</v>
      </c>
      <c r="N54" s="70">
        <f>SUM(H54:M54)</f>
        <v>6</v>
      </c>
      <c r="O54" s="70">
        <v>0</v>
      </c>
      <c r="P54" s="70">
        <v>0</v>
      </c>
      <c r="Q54" s="70">
        <v>0</v>
      </c>
      <c r="R54" s="70">
        <v>0</v>
      </c>
      <c r="S54" s="70">
        <f>SUM(G54+N54+R54)</f>
        <v>8</v>
      </c>
    </row>
    <row r="55" spans="1:27" ht="19.5">
      <c r="A55" s="56">
        <v>13</v>
      </c>
      <c r="B55" s="47" t="s">
        <v>69</v>
      </c>
      <c r="C55" s="48" t="s">
        <v>182</v>
      </c>
      <c r="D55" s="48">
        <v>0</v>
      </c>
      <c r="E55" s="70">
        <v>31</v>
      </c>
      <c r="F55" s="70">
        <v>49</v>
      </c>
      <c r="G55" s="70">
        <f>SUM(E55:F55)</f>
        <v>80</v>
      </c>
      <c r="H55" s="70">
        <v>44</v>
      </c>
      <c r="I55" s="70">
        <v>35</v>
      </c>
      <c r="J55" s="70">
        <v>33</v>
      </c>
      <c r="K55" s="70">
        <v>46</v>
      </c>
      <c r="L55" s="70">
        <v>36</v>
      </c>
      <c r="M55" s="70">
        <v>34</v>
      </c>
      <c r="N55" s="70">
        <f>SUM(H55:M55)</f>
        <v>228</v>
      </c>
      <c r="O55" s="70">
        <v>0</v>
      </c>
      <c r="P55" s="70">
        <v>0</v>
      </c>
      <c r="Q55" s="70">
        <v>0</v>
      </c>
      <c r="R55" s="70">
        <f>SUM(O55:Q55)</f>
        <v>0</v>
      </c>
      <c r="S55" s="70">
        <f>G55+N55+R55</f>
        <v>308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70</v>
      </c>
      <c r="C56" s="48" t="s">
        <v>183</v>
      </c>
      <c r="D56" s="48">
        <v>0</v>
      </c>
      <c r="E56" s="70">
        <v>28</v>
      </c>
      <c r="F56" s="70">
        <v>37</v>
      </c>
      <c r="G56" s="70">
        <f>SUM(E56:F56)</f>
        <v>65</v>
      </c>
      <c r="H56" s="70">
        <v>45</v>
      </c>
      <c r="I56" s="70">
        <v>59</v>
      </c>
      <c r="J56" s="70">
        <v>39</v>
      </c>
      <c r="K56" s="70">
        <v>33</v>
      </c>
      <c r="L56" s="70">
        <v>32</v>
      </c>
      <c r="M56" s="70">
        <v>32</v>
      </c>
      <c r="N56" s="70">
        <f>SUM(H56:M56)</f>
        <v>240</v>
      </c>
      <c r="O56" s="70">
        <v>0</v>
      </c>
      <c r="P56" s="70">
        <v>0</v>
      </c>
      <c r="Q56" s="70">
        <v>0</v>
      </c>
      <c r="R56" s="70">
        <f>SUM(O56:Q56)</f>
        <v>0</v>
      </c>
      <c r="S56" s="70">
        <f>G56+N56+R56</f>
        <v>305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59</v>
      </c>
      <c r="F57" s="71">
        <f>SUM(F55:F56)</f>
        <v>86</v>
      </c>
      <c r="G57" s="71">
        <f>SUM(G55:G56)</f>
        <v>145</v>
      </c>
      <c r="H57" s="71">
        <f t="shared" ref="H57:R57" si="12">SUM(H55:H56)</f>
        <v>89</v>
      </c>
      <c r="I57" s="71">
        <f t="shared" si="12"/>
        <v>94</v>
      </c>
      <c r="J57" s="71">
        <f t="shared" si="12"/>
        <v>72</v>
      </c>
      <c r="K57" s="71">
        <f t="shared" si="12"/>
        <v>79</v>
      </c>
      <c r="L57" s="71">
        <f t="shared" si="12"/>
        <v>68</v>
      </c>
      <c r="M57" s="71">
        <f t="shared" si="12"/>
        <v>66</v>
      </c>
      <c r="N57" s="71">
        <f t="shared" si="12"/>
        <v>468</v>
      </c>
      <c r="O57" s="71">
        <f t="shared" si="12"/>
        <v>0</v>
      </c>
      <c r="P57" s="71">
        <f t="shared" si="12"/>
        <v>0</v>
      </c>
      <c r="Q57" s="71">
        <f t="shared" si="12"/>
        <v>0</v>
      </c>
      <c r="R57" s="71">
        <f t="shared" si="12"/>
        <v>0</v>
      </c>
      <c r="S57" s="71">
        <f>G57+N57+R57</f>
        <v>613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53" t="s">
        <v>4</v>
      </c>
      <c r="D58" s="48">
        <v>0</v>
      </c>
      <c r="E58" s="70">
        <v>2</v>
      </c>
      <c r="F58" s="70">
        <v>3</v>
      </c>
      <c r="G58" s="70">
        <v>5</v>
      </c>
      <c r="H58" s="70">
        <v>3</v>
      </c>
      <c r="I58" s="70">
        <v>3</v>
      </c>
      <c r="J58" s="70">
        <v>3</v>
      </c>
      <c r="K58" s="70">
        <v>3</v>
      </c>
      <c r="L58" s="70">
        <v>2</v>
      </c>
      <c r="M58" s="70">
        <v>2</v>
      </c>
      <c r="N58" s="70">
        <f>SUM(H58:M58)</f>
        <v>16</v>
      </c>
      <c r="O58" s="70">
        <v>0</v>
      </c>
      <c r="P58" s="70">
        <v>0</v>
      </c>
      <c r="Q58" s="70">
        <v>0</v>
      </c>
      <c r="R58" s="70">
        <v>0</v>
      </c>
      <c r="S58" s="70">
        <f>SUM(G58+N58+R58)</f>
        <v>21</v>
      </c>
    </row>
    <row r="59" spans="1:27" ht="19.5">
      <c r="A59" s="56">
        <v>14</v>
      </c>
      <c r="B59" s="47" t="s">
        <v>6</v>
      </c>
      <c r="C59" s="48" t="s">
        <v>182</v>
      </c>
      <c r="D59" s="48">
        <v>0</v>
      </c>
      <c r="E59" s="70">
        <v>17</v>
      </c>
      <c r="F59" s="70">
        <v>4</v>
      </c>
      <c r="G59" s="71">
        <f>SUM(E59:F59)</f>
        <v>21</v>
      </c>
      <c r="H59" s="70">
        <v>7</v>
      </c>
      <c r="I59" s="70">
        <v>12</v>
      </c>
      <c r="J59" s="70">
        <v>12</v>
      </c>
      <c r="K59" s="70">
        <v>10</v>
      </c>
      <c r="L59" s="70">
        <v>8</v>
      </c>
      <c r="M59" s="70">
        <v>11</v>
      </c>
      <c r="N59" s="71">
        <f>SUM(H59:M59)</f>
        <v>60</v>
      </c>
      <c r="O59" s="70">
        <v>15</v>
      </c>
      <c r="P59" s="70">
        <v>13</v>
      </c>
      <c r="Q59" s="70">
        <v>13</v>
      </c>
      <c r="R59" s="71">
        <f>SUM(O59:Q59)</f>
        <v>41</v>
      </c>
      <c r="S59" s="70">
        <f>G59+N59+R59</f>
        <v>122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7</v>
      </c>
      <c r="C60" s="48" t="s">
        <v>183</v>
      </c>
      <c r="D60" s="48">
        <v>0</v>
      </c>
      <c r="E60" s="70">
        <v>21</v>
      </c>
      <c r="F60" s="70">
        <v>15</v>
      </c>
      <c r="G60" s="71">
        <f>SUM(E60:F60)</f>
        <v>36</v>
      </c>
      <c r="H60" s="70">
        <v>11</v>
      </c>
      <c r="I60" s="70">
        <v>11</v>
      </c>
      <c r="J60" s="70">
        <v>14</v>
      </c>
      <c r="K60" s="70">
        <v>11</v>
      </c>
      <c r="L60" s="70">
        <v>10</v>
      </c>
      <c r="M60" s="70">
        <v>15</v>
      </c>
      <c r="N60" s="71">
        <f>SUM(H60:M60)</f>
        <v>72</v>
      </c>
      <c r="O60" s="70">
        <v>9</v>
      </c>
      <c r="P60" s="70">
        <v>13</v>
      </c>
      <c r="Q60" s="70">
        <v>10</v>
      </c>
      <c r="R60" s="71">
        <f>SUM(O60:Q60)</f>
        <v>32</v>
      </c>
      <c r="S60" s="70">
        <f>G60+N60+R60</f>
        <v>140</v>
      </c>
      <c r="U60" s="55"/>
      <c r="V60" s="55"/>
      <c r="W60" s="55"/>
      <c r="X60" s="55"/>
      <c r="Y60" s="55"/>
      <c r="Z60" s="55"/>
    </row>
    <row r="61" spans="1:27" ht="19.5">
      <c r="A61" s="57"/>
      <c r="B61" s="50"/>
      <c r="C61" s="51" t="s">
        <v>3</v>
      </c>
      <c r="D61" s="48">
        <v>0</v>
      </c>
      <c r="E61" s="71">
        <f>SUM(E59:E60)</f>
        <v>38</v>
      </c>
      <c r="F61" s="71">
        <f t="shared" ref="F61:R61" si="13">SUM(F59:F60)</f>
        <v>19</v>
      </c>
      <c r="G61" s="71">
        <f t="shared" si="13"/>
        <v>57</v>
      </c>
      <c r="H61" s="71">
        <f t="shared" si="13"/>
        <v>18</v>
      </c>
      <c r="I61" s="71">
        <f t="shared" si="13"/>
        <v>23</v>
      </c>
      <c r="J61" s="71">
        <f t="shared" si="13"/>
        <v>26</v>
      </c>
      <c r="K61" s="71">
        <f t="shared" si="13"/>
        <v>21</v>
      </c>
      <c r="L61" s="71">
        <f t="shared" si="13"/>
        <v>18</v>
      </c>
      <c r="M61" s="71">
        <f t="shared" si="13"/>
        <v>26</v>
      </c>
      <c r="N61" s="71">
        <f t="shared" si="13"/>
        <v>132</v>
      </c>
      <c r="O61" s="71">
        <f t="shared" si="13"/>
        <v>24</v>
      </c>
      <c r="P61" s="71">
        <f t="shared" si="13"/>
        <v>26</v>
      </c>
      <c r="Q61" s="71">
        <f t="shared" si="13"/>
        <v>23</v>
      </c>
      <c r="R61" s="71">
        <f t="shared" si="13"/>
        <v>73</v>
      </c>
      <c r="S61" s="71">
        <f>G61+N61+R61</f>
        <v>262</v>
      </c>
    </row>
    <row r="62" spans="1:27" ht="19.5">
      <c r="A62" s="58"/>
      <c r="B62" s="52"/>
      <c r="C62" s="53" t="s">
        <v>4</v>
      </c>
      <c r="D62" s="48">
        <v>0</v>
      </c>
      <c r="E62" s="70">
        <v>2</v>
      </c>
      <c r="F62" s="70">
        <v>1</v>
      </c>
      <c r="G62" s="71">
        <f>SUM(E62:F62)</f>
        <v>3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  <c r="N62" s="71">
        <f>SUM(H62:M62)</f>
        <v>6</v>
      </c>
      <c r="O62" s="70">
        <v>1</v>
      </c>
      <c r="P62" s="70">
        <v>1</v>
      </c>
      <c r="Q62" s="70">
        <v>1</v>
      </c>
      <c r="R62" s="71">
        <f>SUM(O62:Q62)</f>
        <v>3</v>
      </c>
      <c r="S62" s="70">
        <f>SUM(G62+N62+R62)</f>
        <v>12</v>
      </c>
      <c r="U62" s="54"/>
      <c r="V62" s="54"/>
      <c r="W62" s="54"/>
      <c r="X62" s="54"/>
      <c r="Y62" s="54"/>
      <c r="Z62" s="54"/>
      <c r="AA62" s="54"/>
    </row>
    <row r="63" spans="1:27" ht="19.5">
      <c r="A63" s="56">
        <v>15</v>
      </c>
      <c r="B63" s="47" t="s">
        <v>83</v>
      </c>
      <c r="C63" s="48" t="s">
        <v>182</v>
      </c>
      <c r="D63" s="48">
        <v>0</v>
      </c>
      <c r="E63" s="70">
        <v>15</v>
      </c>
      <c r="F63" s="70">
        <v>16</v>
      </c>
      <c r="G63" s="71">
        <f>SUM(D63:F63)</f>
        <v>31</v>
      </c>
      <c r="H63" s="70">
        <v>30</v>
      </c>
      <c r="I63" s="70">
        <v>13</v>
      </c>
      <c r="J63" s="70">
        <v>16</v>
      </c>
      <c r="K63" s="70">
        <v>16</v>
      </c>
      <c r="L63" s="70">
        <v>14</v>
      </c>
      <c r="M63" s="70">
        <v>18</v>
      </c>
      <c r="N63" s="71">
        <f>SUM(H63:M63)</f>
        <v>107</v>
      </c>
      <c r="O63" s="70">
        <v>24</v>
      </c>
      <c r="P63" s="70">
        <v>10</v>
      </c>
      <c r="Q63" s="70">
        <v>14</v>
      </c>
      <c r="R63" s="71">
        <f>SUM(O63:Q63)</f>
        <v>48</v>
      </c>
      <c r="S63" s="70">
        <f>G63+N63+R63</f>
        <v>186</v>
      </c>
      <c r="U63" s="55"/>
      <c r="V63" s="55"/>
      <c r="W63" s="55"/>
      <c r="X63" s="55"/>
      <c r="Y63" s="55"/>
      <c r="Z63" s="55"/>
      <c r="AA63" s="54"/>
    </row>
    <row r="64" spans="1:27" ht="19.5">
      <c r="A64" s="57"/>
      <c r="B64" s="50" t="s">
        <v>84</v>
      </c>
      <c r="C64" s="48" t="s">
        <v>183</v>
      </c>
      <c r="D64" s="48">
        <v>0</v>
      </c>
      <c r="E64" s="70">
        <v>6</v>
      </c>
      <c r="F64" s="70">
        <v>9</v>
      </c>
      <c r="G64" s="71">
        <f>SUM(D64:F64)</f>
        <v>15</v>
      </c>
      <c r="H64" s="70">
        <v>16</v>
      </c>
      <c r="I64" s="70">
        <v>12</v>
      </c>
      <c r="J64" s="70">
        <v>17</v>
      </c>
      <c r="K64" s="70">
        <v>12</v>
      </c>
      <c r="L64" s="70">
        <v>9</v>
      </c>
      <c r="M64" s="70">
        <v>7</v>
      </c>
      <c r="N64" s="71">
        <f>SUM(H64:M64)</f>
        <v>73</v>
      </c>
      <c r="O64" s="70">
        <v>14</v>
      </c>
      <c r="P64" s="70">
        <v>14</v>
      </c>
      <c r="Q64" s="70">
        <v>10</v>
      </c>
      <c r="R64" s="71">
        <f>SUM(O64:Q64)</f>
        <v>38</v>
      </c>
      <c r="S64" s="70">
        <f>G64+N64+R64</f>
        <v>126</v>
      </c>
      <c r="U64" s="55"/>
      <c r="V64" s="55"/>
      <c r="W64" s="55"/>
      <c r="X64" s="55"/>
      <c r="Y64" s="55"/>
      <c r="Z64" s="55"/>
      <c r="AA64" s="54"/>
    </row>
    <row r="65" spans="1:28" ht="19.5">
      <c r="A65" s="57"/>
      <c r="B65" s="50"/>
      <c r="C65" s="51" t="s">
        <v>3</v>
      </c>
      <c r="D65" s="48">
        <v>0</v>
      </c>
      <c r="E65" s="71">
        <f>SUM(E63:E64)</f>
        <v>21</v>
      </c>
      <c r="F65" s="71">
        <f t="shared" ref="F65:R65" si="14">SUM(F63:F64)</f>
        <v>25</v>
      </c>
      <c r="G65" s="71">
        <f>SUM(G63:G64)</f>
        <v>46</v>
      </c>
      <c r="H65" s="71">
        <f t="shared" si="14"/>
        <v>46</v>
      </c>
      <c r="I65" s="71">
        <f t="shared" si="14"/>
        <v>25</v>
      </c>
      <c r="J65" s="71">
        <f t="shared" si="14"/>
        <v>33</v>
      </c>
      <c r="K65" s="71">
        <f t="shared" si="14"/>
        <v>28</v>
      </c>
      <c r="L65" s="71">
        <f t="shared" si="14"/>
        <v>23</v>
      </c>
      <c r="M65" s="71">
        <f t="shared" si="14"/>
        <v>25</v>
      </c>
      <c r="N65" s="71">
        <f t="shared" si="14"/>
        <v>180</v>
      </c>
      <c r="O65" s="71">
        <f t="shared" si="14"/>
        <v>38</v>
      </c>
      <c r="P65" s="71">
        <f t="shared" si="14"/>
        <v>24</v>
      </c>
      <c r="Q65" s="71">
        <f t="shared" si="14"/>
        <v>24</v>
      </c>
      <c r="R65" s="71">
        <f t="shared" si="14"/>
        <v>86</v>
      </c>
      <c r="S65" s="71">
        <f>G65+N65+R65</f>
        <v>312</v>
      </c>
      <c r="U65" s="54"/>
      <c r="V65" s="54"/>
      <c r="W65" s="54"/>
      <c r="X65" s="54"/>
      <c r="Y65" s="54"/>
      <c r="Z65" s="54"/>
      <c r="AA65" s="54"/>
    </row>
    <row r="66" spans="1:28" ht="19.5">
      <c r="A66" s="58"/>
      <c r="B66" s="52"/>
      <c r="C66" s="53" t="s">
        <v>4</v>
      </c>
      <c r="D66" s="48">
        <v>0</v>
      </c>
      <c r="E66" s="70">
        <v>1</v>
      </c>
      <c r="F66" s="70">
        <v>1</v>
      </c>
      <c r="G66" s="71">
        <f>SUM(E66:F66)</f>
        <v>2</v>
      </c>
      <c r="H66" s="70">
        <v>1</v>
      </c>
      <c r="I66" s="70">
        <v>1</v>
      </c>
      <c r="J66" s="70">
        <v>1</v>
      </c>
      <c r="K66" s="70">
        <v>1</v>
      </c>
      <c r="L66" s="70">
        <v>1</v>
      </c>
      <c r="M66" s="70">
        <v>1</v>
      </c>
      <c r="N66" s="71">
        <f>SUM(H66:M66)</f>
        <v>6</v>
      </c>
      <c r="O66" s="70">
        <v>1</v>
      </c>
      <c r="P66" s="70">
        <v>1</v>
      </c>
      <c r="Q66" s="70">
        <v>1</v>
      </c>
      <c r="R66" s="71">
        <f>SUM(O66:Q66)</f>
        <v>3</v>
      </c>
      <c r="S66" s="70">
        <f>SUM(G66+N66+R66)</f>
        <v>11</v>
      </c>
      <c r="U66" s="54"/>
      <c r="V66" s="54"/>
      <c r="W66" s="54"/>
      <c r="X66" s="54"/>
      <c r="Y66" s="54"/>
      <c r="Z66" s="54"/>
    </row>
    <row r="67" spans="1:28" ht="19.5" hidden="1">
      <c r="A67" s="56"/>
      <c r="B67" s="47"/>
      <c r="C67" s="48"/>
      <c r="D67" s="4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U67" s="55"/>
      <c r="V67" s="55"/>
      <c r="W67" s="55"/>
      <c r="X67" s="55"/>
      <c r="Y67" s="55"/>
      <c r="Z67" s="55"/>
    </row>
    <row r="68" spans="1:28" ht="19.5" hidden="1">
      <c r="A68" s="57"/>
      <c r="B68" s="50"/>
      <c r="C68" s="48"/>
      <c r="D68" s="4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U68" s="55"/>
      <c r="V68" s="55"/>
      <c r="W68" s="55"/>
      <c r="X68" s="55"/>
      <c r="Y68" s="55"/>
      <c r="Z68" s="55"/>
    </row>
    <row r="69" spans="1:28" ht="19.5" hidden="1">
      <c r="A69" s="57"/>
      <c r="B69" s="50"/>
      <c r="C69" s="51"/>
      <c r="D69" s="4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28" ht="19.5" hidden="1">
      <c r="A70" s="58"/>
      <c r="B70" s="52"/>
      <c r="C70" s="53"/>
      <c r="D70" s="48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28" ht="19.5" hidden="1">
      <c r="A71" s="56"/>
      <c r="B71" s="47"/>
      <c r="C71" s="48"/>
      <c r="D71" s="48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U71" s="55"/>
      <c r="V71" s="55"/>
      <c r="W71" s="55"/>
      <c r="X71" s="55"/>
      <c r="Y71" s="55"/>
      <c r="Z71" s="55"/>
    </row>
    <row r="72" spans="1:28" ht="19.5" hidden="1">
      <c r="A72" s="57"/>
      <c r="B72" s="50"/>
      <c r="C72" s="48"/>
      <c r="D72" s="48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U72" s="55"/>
      <c r="V72" s="55"/>
      <c r="W72" s="55"/>
      <c r="X72" s="55"/>
      <c r="Y72" s="55"/>
      <c r="Z72" s="55"/>
    </row>
    <row r="73" spans="1:28" ht="19.5" hidden="1">
      <c r="A73" s="57"/>
      <c r="B73" s="50"/>
      <c r="C73" s="51"/>
      <c r="D73" s="4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28" ht="19.5" hidden="1">
      <c r="A74" s="58"/>
      <c r="B74" s="52"/>
      <c r="C74" s="53"/>
      <c r="D74" s="48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U74" s="54"/>
      <c r="V74" s="54"/>
      <c r="W74" s="54"/>
      <c r="X74" s="54"/>
      <c r="Y74" s="54"/>
      <c r="Z74" s="54"/>
      <c r="AA74" s="54"/>
      <c r="AB74" s="54"/>
    </row>
    <row r="75" spans="1:28" ht="19.5" hidden="1">
      <c r="A75" s="56"/>
      <c r="B75" s="47"/>
      <c r="C75" s="48"/>
      <c r="D75" s="48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U75" s="55"/>
      <c r="V75" s="55"/>
      <c r="W75" s="55"/>
      <c r="X75" s="55"/>
      <c r="Y75" s="55"/>
      <c r="Z75" s="55"/>
      <c r="AA75" s="54"/>
      <c r="AB75" s="54"/>
    </row>
    <row r="76" spans="1:28" ht="19.5" hidden="1">
      <c r="A76" s="57"/>
      <c r="B76" s="50"/>
      <c r="C76" s="48"/>
      <c r="D76" s="48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U76" s="55"/>
      <c r="V76" s="55"/>
      <c r="W76" s="55"/>
      <c r="X76" s="55"/>
      <c r="Y76" s="55"/>
      <c r="Z76" s="55"/>
      <c r="AA76" s="54"/>
      <c r="AB76" s="54"/>
    </row>
    <row r="77" spans="1:28" ht="19.5" hidden="1">
      <c r="A77" s="57"/>
      <c r="B77" s="50"/>
      <c r="C77" s="51"/>
      <c r="D77" s="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U77" s="54"/>
      <c r="V77" s="54"/>
      <c r="W77" s="54"/>
      <c r="X77" s="54"/>
      <c r="Y77" s="54"/>
      <c r="Z77" s="54"/>
      <c r="AA77" s="54"/>
      <c r="AB77" s="54"/>
    </row>
    <row r="78" spans="1:28" ht="19.5" hidden="1">
      <c r="A78" s="58"/>
      <c r="B78" s="52"/>
      <c r="C78" s="53"/>
      <c r="D78" s="48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U78" s="54"/>
      <c r="V78" s="54"/>
      <c r="W78" s="54"/>
      <c r="X78" s="54"/>
      <c r="Y78" s="54"/>
      <c r="Z78" s="54"/>
    </row>
    <row r="79" spans="1:28" ht="19.5" hidden="1">
      <c r="A79" s="56"/>
      <c r="B79" s="47"/>
      <c r="C79" s="48"/>
      <c r="D79" s="4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U79" s="55"/>
      <c r="V79" s="55"/>
      <c r="W79" s="55"/>
      <c r="X79" s="55"/>
      <c r="Y79" s="55"/>
      <c r="Z79" s="55"/>
    </row>
    <row r="80" spans="1:28" ht="19.5" hidden="1">
      <c r="A80" s="57"/>
      <c r="B80" s="50"/>
      <c r="C80" s="48"/>
      <c r="D80" s="4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U80" s="55"/>
      <c r="V80" s="55"/>
      <c r="W80" s="55"/>
      <c r="X80" s="55"/>
      <c r="Y80" s="55"/>
      <c r="Z80" s="55"/>
    </row>
    <row r="81" spans="1:27" ht="19.5" hidden="1">
      <c r="A81" s="57"/>
      <c r="B81" s="50"/>
      <c r="C81" s="51"/>
      <c r="D81" s="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27" ht="19.5" hidden="1">
      <c r="A82" s="58"/>
      <c r="B82" s="52"/>
      <c r="C82" s="53"/>
      <c r="D82" s="48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27" ht="19.5" hidden="1">
      <c r="A83" s="56"/>
      <c r="B83" s="47"/>
      <c r="C83" s="48"/>
      <c r="D83" s="48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U83" s="55"/>
      <c r="V83" s="55"/>
      <c r="W83" s="55"/>
      <c r="X83" s="55"/>
      <c r="Y83" s="55"/>
      <c r="Z83" s="55"/>
      <c r="AA83" s="54"/>
    </row>
    <row r="84" spans="1:27" ht="19.5" hidden="1">
      <c r="A84" s="57"/>
      <c r="B84" s="50"/>
      <c r="C84" s="48"/>
      <c r="D84" s="48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U84" s="55"/>
      <c r="V84" s="55"/>
      <c r="W84" s="55"/>
      <c r="X84" s="55"/>
      <c r="Y84" s="55"/>
      <c r="Z84" s="55"/>
      <c r="AA84" s="54"/>
    </row>
    <row r="85" spans="1:27" ht="19.5" hidden="1">
      <c r="A85" s="57"/>
      <c r="B85" s="50"/>
      <c r="C85" s="51"/>
      <c r="D85" s="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U85" s="54"/>
      <c r="V85" s="54"/>
      <c r="W85" s="54"/>
      <c r="X85" s="54"/>
      <c r="Y85" s="54"/>
      <c r="Z85" s="54"/>
      <c r="AA85" s="54"/>
    </row>
    <row r="86" spans="1:27" ht="19.5" hidden="1">
      <c r="A86" s="58"/>
      <c r="B86" s="52"/>
      <c r="C86" s="48"/>
      <c r="D86" s="48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U86" s="54"/>
      <c r="V86" s="54"/>
      <c r="W86" s="54"/>
      <c r="X86" s="54"/>
      <c r="Y86" s="54"/>
      <c r="Z86" s="54"/>
      <c r="AA86" s="54"/>
    </row>
    <row r="87" spans="1:27" ht="19.5" hidden="1">
      <c r="A87" s="56"/>
      <c r="B87" s="47"/>
      <c r="C87" s="48"/>
      <c r="D87" s="48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U87" s="55"/>
      <c r="V87" s="55"/>
      <c r="W87" s="55"/>
      <c r="X87" s="55"/>
      <c r="Y87" s="55"/>
      <c r="Z87" s="55"/>
      <c r="AA87" s="54"/>
    </row>
    <row r="88" spans="1:27" ht="19.5" hidden="1">
      <c r="A88" s="57"/>
      <c r="B88" s="50"/>
      <c r="C88" s="48"/>
      <c r="D88" s="48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U88" s="55"/>
      <c r="V88" s="55"/>
      <c r="W88" s="55"/>
      <c r="X88" s="55"/>
      <c r="Y88" s="55"/>
      <c r="Z88" s="55"/>
      <c r="AA88" s="54"/>
    </row>
    <row r="89" spans="1:27" ht="19.5" hidden="1">
      <c r="A89" s="57"/>
      <c r="B89" s="50"/>
      <c r="C89" s="51"/>
      <c r="D89" s="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U89" s="59"/>
      <c r="V89" s="59"/>
      <c r="W89" s="59"/>
      <c r="X89" s="59"/>
      <c r="Y89" s="59"/>
      <c r="Z89" s="59"/>
      <c r="AA89" s="54"/>
    </row>
    <row r="90" spans="1:27" ht="19.5" hidden="1">
      <c r="A90" s="58"/>
      <c r="B90" s="52"/>
      <c r="C90" s="53"/>
      <c r="D90" s="48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27" ht="19.5" hidden="1">
      <c r="A91" s="56"/>
      <c r="B91" s="47"/>
      <c r="C91" s="48"/>
      <c r="D91" s="4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U91" s="55"/>
      <c r="V91" s="55"/>
      <c r="W91" s="55"/>
      <c r="X91" s="55"/>
      <c r="Y91" s="55"/>
      <c r="Z91" s="55"/>
    </row>
    <row r="92" spans="1:27" ht="19.5" hidden="1">
      <c r="A92" s="57"/>
      <c r="B92" s="50"/>
      <c r="C92" s="48"/>
      <c r="D92" s="4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U92" s="55"/>
      <c r="V92" s="55"/>
      <c r="W92" s="55"/>
      <c r="X92" s="55"/>
      <c r="Y92" s="55"/>
      <c r="Z92" s="55"/>
    </row>
    <row r="93" spans="1:27" ht="19.5" hidden="1">
      <c r="A93" s="57"/>
      <c r="B93" s="50"/>
      <c r="C93" s="51"/>
      <c r="D93" s="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27" ht="19.5" hidden="1">
      <c r="A94" s="58"/>
      <c r="B94" s="52"/>
      <c r="C94" s="53"/>
      <c r="D94" s="48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27" ht="19.5" hidden="1">
      <c r="A95" s="56"/>
      <c r="B95" s="47"/>
      <c r="C95" s="48"/>
      <c r="D95" s="48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U95" s="55"/>
      <c r="V95" s="55"/>
      <c r="W95" s="55"/>
      <c r="X95" s="55"/>
      <c r="Y95" s="55"/>
      <c r="Z95" s="55"/>
      <c r="AA95" s="54"/>
    </row>
    <row r="96" spans="1:27" ht="19.5" hidden="1">
      <c r="A96" s="57"/>
      <c r="B96" s="50"/>
      <c r="C96" s="48"/>
      <c r="D96" s="48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U96" s="55"/>
      <c r="V96" s="55"/>
      <c r="W96" s="55"/>
      <c r="X96" s="55"/>
      <c r="Y96" s="55"/>
      <c r="Z96" s="55"/>
      <c r="AA96" s="54"/>
    </row>
    <row r="97" spans="1:27" ht="19.5" hidden="1">
      <c r="A97" s="57"/>
      <c r="B97" s="50"/>
      <c r="C97" s="51"/>
      <c r="D97" s="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U97" s="54"/>
      <c r="V97" s="54"/>
      <c r="W97" s="54"/>
      <c r="X97" s="54"/>
      <c r="Y97" s="54"/>
      <c r="Z97" s="54"/>
      <c r="AA97" s="54"/>
    </row>
    <row r="98" spans="1:27" ht="19.5" hidden="1">
      <c r="A98" s="58"/>
      <c r="B98" s="52"/>
      <c r="C98" s="53"/>
      <c r="D98" s="48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U98" s="54"/>
      <c r="V98" s="54"/>
      <c r="W98" s="54"/>
      <c r="X98" s="54"/>
      <c r="Y98" s="54"/>
      <c r="Z98" s="54"/>
      <c r="AA98" s="54"/>
    </row>
    <row r="99" spans="1:27" ht="19.5" hidden="1">
      <c r="A99" s="56"/>
      <c r="B99" s="47"/>
      <c r="C99" s="48"/>
      <c r="D99" s="48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U99" s="55"/>
      <c r="V99" s="55"/>
      <c r="W99" s="55"/>
      <c r="X99" s="55"/>
      <c r="Y99" s="55"/>
      <c r="Z99" s="55"/>
      <c r="AA99" s="54"/>
    </row>
    <row r="100" spans="1:27" ht="19.5" hidden="1">
      <c r="A100" s="57"/>
      <c r="B100" s="50"/>
      <c r="C100" s="48"/>
      <c r="D100" s="4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U100" s="55"/>
      <c r="V100" s="55"/>
      <c r="W100" s="55"/>
      <c r="X100" s="55"/>
      <c r="Y100" s="55"/>
      <c r="Z100" s="55"/>
      <c r="AA100" s="54"/>
    </row>
    <row r="101" spans="1:27" ht="19.5" hidden="1">
      <c r="A101" s="57"/>
      <c r="B101" s="50"/>
      <c r="C101" s="51"/>
      <c r="D101" s="48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1"/>
      <c r="U101" s="54"/>
      <c r="V101" s="54"/>
      <c r="W101" s="54"/>
      <c r="X101" s="54"/>
      <c r="Y101" s="54"/>
      <c r="Z101" s="54"/>
      <c r="AA101" s="54"/>
    </row>
    <row r="102" spans="1:27" ht="19.5" hidden="1">
      <c r="A102" s="58"/>
      <c r="B102" s="52"/>
      <c r="C102" s="53"/>
      <c r="D102" s="4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27" ht="19.5" hidden="1">
      <c r="A103" s="56"/>
      <c r="B103" s="47"/>
      <c r="C103" s="48"/>
      <c r="D103" s="48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U103" s="55"/>
      <c r="V103" s="55"/>
      <c r="W103" s="55"/>
      <c r="X103" s="55"/>
      <c r="Y103" s="55"/>
      <c r="Z103" s="55"/>
    </row>
    <row r="104" spans="1:27" ht="19.5" hidden="1">
      <c r="A104" s="57"/>
      <c r="B104" s="50"/>
      <c r="C104" s="48"/>
      <c r="D104" s="48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U104" s="55"/>
      <c r="V104" s="55"/>
      <c r="W104" s="55"/>
      <c r="X104" s="55"/>
      <c r="Y104" s="55"/>
      <c r="Z104" s="55"/>
    </row>
    <row r="105" spans="1:27" ht="19.5" hidden="1">
      <c r="A105" s="57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71"/>
    </row>
    <row r="106" spans="1:27" ht="19.5" hidden="1">
      <c r="A106" s="58"/>
      <c r="B106" s="52"/>
      <c r="C106" s="48"/>
      <c r="D106" s="48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U106" s="54"/>
      <c r="V106" s="54"/>
      <c r="W106" s="54"/>
      <c r="X106" s="54"/>
      <c r="Y106" s="54"/>
      <c r="Z106" s="54"/>
      <c r="AA106" s="54"/>
    </row>
    <row r="107" spans="1:27" ht="19.5" hidden="1">
      <c r="A107" s="56"/>
      <c r="B107" s="47"/>
      <c r="C107" s="48"/>
      <c r="D107" s="48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U107" s="55"/>
      <c r="V107" s="55"/>
      <c r="W107" s="55"/>
      <c r="X107" s="55"/>
      <c r="Y107" s="55"/>
      <c r="Z107" s="55"/>
      <c r="AA107" s="54"/>
    </row>
    <row r="108" spans="1:27" ht="19.5" hidden="1">
      <c r="A108" s="57"/>
      <c r="B108" s="50"/>
      <c r="C108" s="48"/>
      <c r="D108" s="48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U108" s="55"/>
      <c r="V108" s="55"/>
      <c r="W108" s="55"/>
      <c r="X108" s="55"/>
      <c r="Y108" s="55"/>
      <c r="Z108" s="55"/>
      <c r="AA108" s="54"/>
    </row>
    <row r="109" spans="1:27" ht="19.5" hidden="1">
      <c r="A109" s="57"/>
      <c r="B109" s="50"/>
      <c r="C109" s="51"/>
      <c r="D109" s="48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U109" s="54"/>
      <c r="V109" s="54"/>
      <c r="W109" s="54"/>
      <c r="X109" s="54"/>
      <c r="Y109" s="54"/>
      <c r="Z109" s="54"/>
      <c r="AA109" s="54"/>
    </row>
    <row r="110" spans="1:27" ht="19.5" hidden="1">
      <c r="A110" s="58"/>
      <c r="B110" s="52"/>
      <c r="C110" s="48"/>
      <c r="D110" s="4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U110" s="54"/>
      <c r="V110" s="54"/>
      <c r="W110" s="54"/>
      <c r="X110" s="54"/>
      <c r="Y110" s="54"/>
      <c r="Z110" s="54"/>
    </row>
    <row r="111" spans="1:27" ht="19.5" hidden="1">
      <c r="A111" s="56"/>
      <c r="B111" s="47"/>
      <c r="C111" s="48"/>
      <c r="D111" s="4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U111" s="55"/>
      <c r="V111" s="55"/>
      <c r="W111" s="55"/>
      <c r="X111" s="55"/>
      <c r="Y111" s="55"/>
      <c r="Z111" s="55"/>
    </row>
    <row r="112" spans="1:27" ht="19.5" hidden="1">
      <c r="A112" s="57"/>
      <c r="B112" s="50"/>
      <c r="C112" s="48"/>
      <c r="D112" s="48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U112" s="55"/>
      <c r="V112" s="55"/>
      <c r="W112" s="55"/>
      <c r="X112" s="55"/>
      <c r="Y112" s="55"/>
      <c r="Z112" s="55"/>
    </row>
    <row r="113" spans="1:28" ht="19.5" hidden="1">
      <c r="A113" s="57"/>
      <c r="B113" s="50"/>
      <c r="C113" s="51"/>
      <c r="D113" s="48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U113" s="59"/>
      <c r="V113" s="59"/>
      <c r="W113" s="59"/>
      <c r="X113" s="59"/>
      <c r="Y113" s="59"/>
      <c r="Z113" s="59"/>
    </row>
    <row r="114" spans="1:28" ht="19.5" hidden="1">
      <c r="A114" s="58"/>
      <c r="B114" s="52"/>
      <c r="C114" s="48"/>
      <c r="D114" s="4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</row>
    <row r="115" spans="1:28" ht="19.5" hidden="1">
      <c r="A115" s="56"/>
      <c r="B115" s="47"/>
      <c r="C115" s="48"/>
      <c r="D115" s="48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U115" s="55"/>
      <c r="V115" s="55"/>
      <c r="W115" s="55"/>
      <c r="X115" s="55"/>
      <c r="Y115" s="55"/>
      <c r="Z115" s="55"/>
      <c r="AA115" s="54"/>
      <c r="AB115" s="54"/>
    </row>
    <row r="116" spans="1:28" ht="19.5" hidden="1">
      <c r="A116" s="57"/>
      <c r="B116" s="50"/>
      <c r="C116" s="48"/>
      <c r="D116" s="4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U116" s="55"/>
      <c r="V116" s="55"/>
      <c r="W116" s="55"/>
      <c r="X116" s="55"/>
      <c r="Y116" s="55"/>
      <c r="Z116" s="55"/>
      <c r="AA116" s="54"/>
      <c r="AB116" s="54"/>
    </row>
    <row r="117" spans="1:28" ht="19.5" hidden="1">
      <c r="A117" s="57"/>
      <c r="B117" s="50"/>
      <c r="C117" s="51"/>
      <c r="D117" s="48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U117" s="54"/>
      <c r="V117" s="54"/>
      <c r="W117" s="54"/>
      <c r="X117" s="54"/>
      <c r="Y117" s="54"/>
      <c r="Z117" s="54"/>
      <c r="AA117" s="54"/>
      <c r="AB117" s="54"/>
    </row>
    <row r="118" spans="1:28" ht="19.5" hidden="1">
      <c r="A118" s="58"/>
      <c r="B118" s="52"/>
      <c r="C118" s="53"/>
      <c r="D118" s="48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U118" s="54"/>
      <c r="V118" s="54"/>
      <c r="W118" s="54"/>
      <c r="X118" s="54"/>
      <c r="Y118" s="54"/>
      <c r="Z118" s="54"/>
      <c r="AA118" s="54"/>
      <c r="AB118" s="54"/>
    </row>
    <row r="119" spans="1:28" ht="19.5" hidden="1">
      <c r="A119" s="56"/>
      <c r="B119" s="47"/>
      <c r="C119" s="48"/>
      <c r="D119" s="4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U119" s="55"/>
      <c r="V119" s="55"/>
      <c r="W119" s="55"/>
      <c r="X119" s="55"/>
      <c r="Y119" s="55"/>
      <c r="Z119" s="55"/>
      <c r="AA119" s="55"/>
      <c r="AB119" s="54"/>
    </row>
    <row r="120" spans="1:28" ht="19.5" hidden="1">
      <c r="A120" s="57"/>
      <c r="B120" s="50"/>
      <c r="C120" s="48"/>
      <c r="D120" s="48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U120" s="55"/>
      <c r="V120" s="55"/>
      <c r="W120" s="55"/>
      <c r="X120" s="55"/>
      <c r="Y120" s="55"/>
      <c r="Z120" s="55"/>
      <c r="AA120" s="55"/>
      <c r="AB120" s="54"/>
    </row>
    <row r="121" spans="1:28" ht="19.5" hidden="1">
      <c r="A121" s="57"/>
      <c r="B121" s="50"/>
      <c r="C121" s="51"/>
      <c r="D121" s="48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U121" s="54"/>
      <c r="V121" s="54"/>
      <c r="W121" s="54"/>
      <c r="X121" s="54"/>
      <c r="Y121" s="54"/>
      <c r="Z121" s="54"/>
      <c r="AA121" s="54"/>
      <c r="AB121" s="54"/>
    </row>
    <row r="122" spans="1:28" ht="19.5" hidden="1">
      <c r="A122" s="58"/>
      <c r="B122" s="52"/>
      <c r="C122" s="53"/>
      <c r="D122" s="4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1:28" ht="19.5" hidden="1">
      <c r="A123" s="56"/>
      <c r="B123" s="47"/>
      <c r="C123" s="48"/>
      <c r="D123" s="48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U123" s="55"/>
      <c r="V123" s="55"/>
      <c r="W123" s="55"/>
      <c r="X123" s="55"/>
      <c r="Y123" s="55"/>
      <c r="Z123" s="55"/>
    </row>
    <row r="124" spans="1:28" ht="19.5" hidden="1">
      <c r="A124" s="57"/>
      <c r="B124" s="50"/>
      <c r="C124" s="48"/>
      <c r="D124" s="48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U124" s="55"/>
      <c r="V124" s="55"/>
      <c r="W124" s="55"/>
      <c r="X124" s="55"/>
      <c r="Y124" s="55"/>
      <c r="Z124" s="55"/>
    </row>
    <row r="125" spans="1:28" ht="19.5" hidden="1">
      <c r="A125" s="57"/>
      <c r="B125" s="50"/>
      <c r="C125" s="51"/>
      <c r="D125" s="48"/>
      <c r="E125" s="71"/>
      <c r="F125" s="71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U125" s="54"/>
      <c r="V125" s="54"/>
      <c r="W125" s="54"/>
      <c r="X125" s="54"/>
      <c r="Y125" s="54"/>
      <c r="Z125" s="54"/>
    </row>
    <row r="126" spans="1:28" ht="19.5" hidden="1">
      <c r="A126" s="58"/>
      <c r="B126" s="52"/>
      <c r="C126" s="53"/>
      <c r="D126" s="48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28" ht="19.5" hidden="1">
      <c r="A127" s="56"/>
      <c r="B127" s="47"/>
      <c r="C127" s="48"/>
      <c r="D127" s="48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U127" s="55"/>
      <c r="V127" s="55"/>
      <c r="W127" s="55"/>
      <c r="X127" s="55"/>
      <c r="Y127" s="55"/>
      <c r="Z127" s="55"/>
      <c r="AA127" s="54"/>
    </row>
    <row r="128" spans="1:28" ht="19.5" hidden="1">
      <c r="A128" s="57"/>
      <c r="B128" s="50"/>
      <c r="C128" s="48"/>
      <c r="D128" s="4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U128" s="55"/>
      <c r="V128" s="55"/>
      <c r="W128" s="55"/>
      <c r="X128" s="55"/>
      <c r="Y128" s="55"/>
      <c r="Z128" s="55"/>
      <c r="AA128" s="54"/>
    </row>
    <row r="129" spans="1:28" ht="19.5" hidden="1">
      <c r="A129" s="57"/>
      <c r="B129" s="50"/>
      <c r="C129" s="51"/>
      <c r="D129" s="48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U129" s="54"/>
      <c r="V129" s="54"/>
      <c r="W129" s="54"/>
      <c r="X129" s="54"/>
      <c r="Y129" s="54"/>
      <c r="Z129" s="54"/>
      <c r="AA129" s="54"/>
    </row>
    <row r="130" spans="1:28" ht="19.5" hidden="1">
      <c r="A130" s="58"/>
      <c r="B130" s="52"/>
      <c r="C130" s="53"/>
      <c r="D130" s="4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U130" s="54"/>
      <c r="V130" s="54"/>
      <c r="W130" s="54"/>
      <c r="X130" s="54"/>
      <c r="Y130" s="54"/>
      <c r="Z130" s="54"/>
      <c r="AA130" s="54"/>
    </row>
    <row r="131" spans="1:28" ht="19.5" hidden="1">
      <c r="A131" s="56"/>
      <c r="B131" s="47"/>
      <c r="C131" s="48"/>
      <c r="D131" s="4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U131" s="55"/>
      <c r="V131" s="55"/>
      <c r="W131" s="55"/>
      <c r="X131" s="55"/>
      <c r="Y131" s="55"/>
      <c r="Z131" s="55"/>
      <c r="AA131" s="55"/>
    </row>
    <row r="132" spans="1:28" ht="19.5" hidden="1">
      <c r="A132" s="57"/>
      <c r="B132" s="50"/>
      <c r="C132" s="48"/>
      <c r="D132" s="4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U132" s="55"/>
      <c r="V132" s="55"/>
      <c r="W132" s="55"/>
      <c r="X132" s="55"/>
      <c r="Y132" s="55"/>
      <c r="Z132" s="55"/>
      <c r="AA132" s="55"/>
    </row>
    <row r="133" spans="1:28" ht="19.5" hidden="1">
      <c r="A133" s="57"/>
      <c r="B133" s="50"/>
      <c r="C133" s="51"/>
      <c r="D133" s="48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U133" s="54"/>
      <c r="V133" s="54"/>
      <c r="W133" s="54"/>
      <c r="X133" s="54"/>
      <c r="Y133" s="54"/>
      <c r="Z133" s="54"/>
      <c r="AA133" s="54"/>
    </row>
    <row r="134" spans="1:28" ht="19.5" hidden="1">
      <c r="A134" s="58"/>
      <c r="B134" s="52"/>
      <c r="C134" s="53"/>
      <c r="D134" s="4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U134" s="54"/>
      <c r="V134" s="54"/>
      <c r="W134" s="54"/>
      <c r="X134" s="54"/>
      <c r="Y134" s="54"/>
      <c r="Z134" s="54"/>
      <c r="AA134" s="54"/>
    </row>
    <row r="135" spans="1:28" ht="19.5" hidden="1">
      <c r="A135" s="56"/>
      <c r="B135" s="47"/>
      <c r="C135" s="48"/>
      <c r="D135" s="4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U135" s="55"/>
      <c r="V135" s="55"/>
      <c r="W135" s="55"/>
      <c r="X135" s="55"/>
      <c r="Y135" s="55"/>
      <c r="Z135" s="55"/>
      <c r="AA135" s="54"/>
    </row>
    <row r="136" spans="1:28" ht="19.5" hidden="1">
      <c r="A136" s="57"/>
      <c r="B136" s="50"/>
      <c r="C136" s="48"/>
      <c r="D136" s="4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U136" s="55"/>
      <c r="V136" s="55"/>
      <c r="W136" s="55"/>
      <c r="X136" s="55"/>
      <c r="Y136" s="55"/>
      <c r="Z136" s="55"/>
      <c r="AA136" s="54"/>
    </row>
    <row r="137" spans="1:28" ht="19.5" hidden="1">
      <c r="A137" s="57"/>
      <c r="B137" s="50"/>
      <c r="C137" s="51"/>
      <c r="D137" s="48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U137" s="54"/>
      <c r="V137" s="54"/>
      <c r="W137" s="54"/>
      <c r="X137" s="54"/>
      <c r="Y137" s="54"/>
      <c r="Z137" s="54"/>
      <c r="AA137" s="54"/>
    </row>
    <row r="138" spans="1:28" ht="19.5" hidden="1">
      <c r="A138" s="58"/>
      <c r="B138" s="52"/>
      <c r="C138" s="48"/>
      <c r="D138" s="4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 hidden="1">
      <c r="A139" s="56"/>
      <c r="B139" s="47"/>
      <c r="C139" s="48"/>
      <c r="D139" s="4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 hidden="1">
      <c r="A140" s="57"/>
      <c r="B140" s="50"/>
      <c r="C140" s="48"/>
      <c r="D140" s="4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 hidden="1">
      <c r="A141" s="57"/>
      <c r="B141" s="50"/>
      <c r="C141" s="51"/>
      <c r="D141" s="48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 hidden="1">
      <c r="A142" s="58"/>
      <c r="B142" s="52"/>
      <c r="C142" s="53"/>
      <c r="D142" s="4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U142" s="65"/>
      <c r="V142" s="65"/>
      <c r="W142" s="65"/>
      <c r="X142" s="65"/>
      <c r="Y142" s="65"/>
      <c r="Z142" s="65"/>
      <c r="AA142" s="65"/>
      <c r="AB142" s="65"/>
    </row>
    <row r="143" spans="1:28" ht="19.5" hidden="1">
      <c r="A143" s="56"/>
      <c r="B143" s="47"/>
      <c r="C143" s="48"/>
      <c r="D143" s="4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U143" s="55"/>
      <c r="V143" s="55"/>
      <c r="W143" s="55"/>
      <c r="X143" s="55"/>
      <c r="Y143" s="55"/>
      <c r="Z143" s="55"/>
      <c r="AA143" s="54"/>
      <c r="AB143" s="54"/>
    </row>
    <row r="144" spans="1:28" ht="19.5" hidden="1">
      <c r="A144" s="57"/>
      <c r="B144" s="50"/>
      <c r="C144" s="48"/>
      <c r="D144" s="4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U144" s="55"/>
      <c r="V144" s="55"/>
      <c r="W144" s="55"/>
      <c r="X144" s="55"/>
      <c r="Y144" s="55"/>
      <c r="Z144" s="55"/>
      <c r="AA144" s="54"/>
      <c r="AB144" s="54"/>
    </row>
    <row r="145" spans="1:28" ht="19.5" hidden="1">
      <c r="A145" s="57"/>
      <c r="B145" s="50"/>
      <c r="C145" s="51"/>
      <c r="D145" s="48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U145" s="54"/>
      <c r="V145" s="54"/>
      <c r="W145" s="54"/>
      <c r="X145" s="54"/>
      <c r="Y145" s="54"/>
      <c r="Z145" s="54"/>
      <c r="AA145" s="54"/>
      <c r="AB145" s="54"/>
    </row>
    <row r="146" spans="1:28" ht="19.5" hidden="1">
      <c r="A146" s="58"/>
      <c r="B146" s="52"/>
      <c r="C146" s="53"/>
      <c r="D146" s="4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U146" s="54"/>
      <c r="V146" s="54"/>
      <c r="W146" s="54"/>
      <c r="X146" s="54"/>
      <c r="Y146" s="54"/>
      <c r="Z146" s="54"/>
      <c r="AA146" s="54"/>
      <c r="AB146" s="54"/>
    </row>
    <row r="147" spans="1:28" ht="19.5" hidden="1">
      <c r="A147" s="56"/>
      <c r="B147" s="47"/>
      <c r="C147" s="48"/>
      <c r="D147" s="4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U147" s="55"/>
      <c r="V147" s="55"/>
      <c r="W147" s="55"/>
      <c r="X147" s="55"/>
      <c r="Y147" s="55"/>
      <c r="Z147" s="55"/>
      <c r="AA147" s="54"/>
    </row>
    <row r="148" spans="1:28" ht="19.5" hidden="1">
      <c r="A148" s="57"/>
      <c r="B148" s="50"/>
      <c r="C148" s="48"/>
      <c r="D148" s="4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U148" s="55"/>
      <c r="V148" s="55"/>
      <c r="W148" s="55"/>
      <c r="X148" s="55"/>
      <c r="Y148" s="55"/>
      <c r="Z148" s="55"/>
      <c r="AA148" s="54"/>
    </row>
    <row r="149" spans="1:28" ht="19.5" hidden="1">
      <c r="A149" s="57"/>
      <c r="B149" s="50"/>
      <c r="C149" s="51"/>
      <c r="D149" s="48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U149" s="54"/>
      <c r="V149" s="54"/>
      <c r="W149" s="54"/>
      <c r="X149" s="54"/>
      <c r="Y149" s="54"/>
      <c r="Z149" s="54"/>
      <c r="AA149" s="54"/>
    </row>
    <row r="150" spans="1:28" ht="19.5" hidden="1">
      <c r="A150" s="58"/>
      <c r="B150" s="52"/>
      <c r="C150" s="53"/>
      <c r="D150" s="4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28" ht="19.5" hidden="1">
      <c r="A151" s="56"/>
      <c r="B151" s="47"/>
      <c r="C151" s="48"/>
      <c r="D151" s="4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U151" s="55"/>
      <c r="V151" s="55"/>
      <c r="W151" s="55"/>
      <c r="X151" s="55"/>
      <c r="Y151" s="55"/>
      <c r="Z151" s="55"/>
    </row>
    <row r="152" spans="1:28" ht="19.5" hidden="1">
      <c r="A152" s="57"/>
      <c r="B152" s="50"/>
      <c r="C152" s="48"/>
      <c r="D152" s="4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U152" s="55"/>
      <c r="V152" s="55"/>
      <c r="W152" s="55"/>
      <c r="X152" s="55"/>
      <c r="Y152" s="55"/>
      <c r="Z152" s="55"/>
    </row>
    <row r="153" spans="1:28" ht="19.5" hidden="1">
      <c r="A153" s="57"/>
      <c r="B153" s="50"/>
      <c r="C153" s="51"/>
      <c r="D153" s="48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U153" s="54"/>
      <c r="V153" s="54"/>
      <c r="W153" s="54"/>
      <c r="X153" s="54"/>
      <c r="Y153" s="54"/>
      <c r="Z153" s="54"/>
    </row>
    <row r="154" spans="1:28" ht="19.5" hidden="1">
      <c r="A154" s="58"/>
      <c r="B154" s="52"/>
      <c r="C154" s="53"/>
      <c r="D154" s="4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U154" s="54"/>
      <c r="V154" s="54"/>
      <c r="W154" s="54"/>
      <c r="X154" s="54"/>
      <c r="Y154" s="54"/>
      <c r="Z154" s="54"/>
    </row>
    <row r="155" spans="1:28" ht="19.5" hidden="1">
      <c r="A155" s="56"/>
      <c r="B155" s="47"/>
      <c r="C155" s="48"/>
      <c r="D155" s="4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U155" s="55"/>
      <c r="V155" s="55"/>
      <c r="W155" s="55"/>
      <c r="X155" s="55"/>
      <c r="Y155" s="55"/>
      <c r="Z155" s="55"/>
    </row>
    <row r="156" spans="1:28" ht="19.5" hidden="1">
      <c r="A156" s="57"/>
      <c r="B156" s="50"/>
      <c r="C156" s="48"/>
      <c r="D156" s="4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U156" s="55"/>
      <c r="V156" s="55"/>
      <c r="W156" s="55"/>
      <c r="X156" s="55"/>
      <c r="Y156" s="55"/>
      <c r="Z156" s="55"/>
    </row>
    <row r="157" spans="1:28" ht="19.5" hidden="1">
      <c r="A157" s="57"/>
      <c r="B157" s="50"/>
      <c r="C157" s="51"/>
      <c r="D157" s="48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U157" s="54"/>
      <c r="V157" s="54"/>
      <c r="W157" s="54"/>
      <c r="X157" s="54"/>
      <c r="Y157" s="54"/>
      <c r="Z157" s="54"/>
    </row>
    <row r="158" spans="1:28" ht="19.5" hidden="1">
      <c r="A158" s="58"/>
      <c r="B158" s="52"/>
      <c r="C158" s="53"/>
      <c r="D158" s="4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</row>
    <row r="159" spans="1:28" ht="19.5" hidden="1">
      <c r="A159" s="56"/>
      <c r="B159" s="47"/>
      <c r="C159" s="48"/>
      <c r="D159" s="4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U159" s="55"/>
      <c r="V159" s="55"/>
      <c r="W159" s="55"/>
      <c r="X159" s="55"/>
      <c r="Y159" s="55"/>
      <c r="Z159" s="55"/>
    </row>
    <row r="160" spans="1:28" ht="19.5" hidden="1">
      <c r="A160" s="57"/>
      <c r="B160" s="50"/>
      <c r="C160" s="48"/>
      <c r="D160" s="4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U160" s="55"/>
      <c r="V160" s="55"/>
      <c r="W160" s="55"/>
      <c r="X160" s="55"/>
      <c r="Y160" s="55"/>
      <c r="Z160" s="55"/>
    </row>
    <row r="161" spans="1:28" ht="19.5" hidden="1">
      <c r="A161" s="57"/>
      <c r="B161" s="50"/>
      <c r="C161" s="51"/>
      <c r="D161" s="48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1:28" ht="19.5" hidden="1">
      <c r="A162" s="58"/>
      <c r="B162" s="52"/>
      <c r="C162" s="53"/>
      <c r="D162" s="4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</row>
    <row r="163" spans="1:28" ht="19.5" hidden="1">
      <c r="A163" s="56"/>
      <c r="B163" s="47"/>
      <c r="C163" s="48"/>
      <c r="D163" s="4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U163" s="55"/>
      <c r="V163" s="55"/>
      <c r="W163" s="55"/>
      <c r="X163" s="55"/>
      <c r="Y163" s="55"/>
      <c r="Z163" s="55"/>
      <c r="AA163" s="54"/>
    </row>
    <row r="164" spans="1:28" ht="19.5" hidden="1">
      <c r="A164" s="57"/>
      <c r="B164" s="50"/>
      <c r="C164" s="48"/>
      <c r="D164" s="4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U164" s="55"/>
      <c r="V164" s="55"/>
      <c r="W164" s="55"/>
      <c r="X164" s="55"/>
      <c r="Y164" s="55"/>
      <c r="Z164" s="55"/>
      <c r="AA164" s="54"/>
    </row>
    <row r="165" spans="1:28" ht="19.5" hidden="1">
      <c r="A165" s="57"/>
      <c r="B165" s="50"/>
      <c r="C165" s="51"/>
      <c r="D165" s="48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71"/>
      <c r="U165" s="54"/>
      <c r="V165" s="54"/>
      <c r="W165" s="54"/>
      <c r="X165" s="54"/>
      <c r="Y165" s="54"/>
      <c r="Z165" s="54"/>
      <c r="AA165" s="54"/>
    </row>
    <row r="166" spans="1:28" ht="19.5" hidden="1">
      <c r="A166" s="58"/>
      <c r="B166" s="52"/>
      <c r="C166" s="48"/>
      <c r="D166" s="4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U166" s="54"/>
      <c r="V166" s="54"/>
      <c r="W166" s="54"/>
      <c r="X166" s="54"/>
      <c r="Y166" s="54"/>
      <c r="Z166" s="54"/>
      <c r="AA166" s="54"/>
      <c r="AB166" s="54"/>
    </row>
    <row r="167" spans="1:28" ht="19.5" hidden="1">
      <c r="A167" s="56"/>
      <c r="B167" s="47"/>
      <c r="C167" s="48"/>
      <c r="D167" s="4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U167" s="55"/>
      <c r="V167" s="55"/>
      <c r="W167" s="55"/>
      <c r="X167" s="55"/>
      <c r="Y167" s="55"/>
      <c r="Z167" s="55"/>
      <c r="AA167" s="54"/>
      <c r="AB167" s="54"/>
    </row>
    <row r="168" spans="1:28" ht="19.5" hidden="1">
      <c r="A168" s="57"/>
      <c r="B168" s="50"/>
      <c r="C168" s="48"/>
      <c r="D168" s="4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U168" s="55"/>
      <c r="V168" s="55"/>
      <c r="W168" s="55"/>
      <c r="X168" s="55"/>
      <c r="Y168" s="55"/>
      <c r="Z168" s="55"/>
      <c r="AA168" s="54"/>
      <c r="AB168" s="54"/>
    </row>
    <row r="169" spans="1:28" ht="19.5" hidden="1">
      <c r="A169" s="57"/>
      <c r="B169" s="50"/>
      <c r="C169" s="51"/>
      <c r="D169" s="48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U169" s="54"/>
      <c r="V169" s="54"/>
      <c r="W169" s="54"/>
      <c r="X169" s="54"/>
      <c r="Y169" s="54"/>
      <c r="Z169" s="54"/>
      <c r="AA169" s="54"/>
      <c r="AB169" s="54"/>
    </row>
    <row r="170" spans="1:28" ht="19.5" hidden="1">
      <c r="A170" s="58"/>
      <c r="B170" s="52"/>
      <c r="C170" s="53"/>
      <c r="D170" s="4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U170" s="54"/>
      <c r="V170" s="54"/>
      <c r="W170" s="54"/>
      <c r="X170" s="54"/>
      <c r="Y170" s="54"/>
      <c r="Z170" s="54"/>
      <c r="AA170" s="54"/>
    </row>
    <row r="171" spans="1:28" ht="19.5" hidden="1">
      <c r="A171" s="56"/>
      <c r="B171" s="47"/>
      <c r="C171" s="48"/>
      <c r="D171" s="4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U171" s="55"/>
      <c r="V171" s="55"/>
      <c r="W171" s="55"/>
      <c r="X171" s="55"/>
      <c r="Y171" s="55"/>
      <c r="Z171" s="55"/>
      <c r="AA171" s="54"/>
    </row>
    <row r="172" spans="1:28" ht="19.5" hidden="1">
      <c r="A172" s="57"/>
      <c r="B172" s="50"/>
      <c r="C172" s="48"/>
      <c r="D172" s="4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U172" s="55"/>
      <c r="V172" s="55"/>
      <c r="W172" s="55"/>
      <c r="X172" s="55"/>
      <c r="Y172" s="55"/>
      <c r="Z172" s="55"/>
      <c r="AA172" s="54"/>
    </row>
    <row r="173" spans="1:28" ht="19.5" hidden="1">
      <c r="A173" s="57"/>
      <c r="B173" s="50"/>
      <c r="C173" s="51"/>
      <c r="D173" s="48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U173" s="54"/>
      <c r="V173" s="54"/>
      <c r="W173" s="54"/>
      <c r="X173" s="54"/>
      <c r="Y173" s="54"/>
      <c r="Z173" s="54"/>
      <c r="AA173" s="54"/>
    </row>
    <row r="174" spans="1:28" ht="19.5" hidden="1">
      <c r="A174" s="58"/>
      <c r="B174" s="52"/>
      <c r="C174" s="53"/>
      <c r="D174" s="4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U174" s="54"/>
      <c r="V174" s="54"/>
      <c r="W174" s="54"/>
      <c r="X174" s="54"/>
      <c r="Y174" s="54"/>
      <c r="Z174" s="54"/>
      <c r="AA174" s="54"/>
      <c r="AB174" s="54"/>
    </row>
    <row r="175" spans="1:28" ht="19.5" hidden="1">
      <c r="A175" s="56"/>
      <c r="B175" s="47"/>
      <c r="C175" s="48"/>
      <c r="D175" s="4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U175" s="55"/>
      <c r="V175" s="55"/>
      <c r="W175" s="55"/>
      <c r="X175" s="55"/>
      <c r="Y175" s="55"/>
      <c r="Z175" s="55"/>
      <c r="AA175" s="54"/>
      <c r="AB175" s="54"/>
    </row>
    <row r="176" spans="1:28" ht="19.5" hidden="1">
      <c r="A176" s="57"/>
      <c r="B176" s="50"/>
      <c r="C176" s="48"/>
      <c r="D176" s="4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U176" s="55"/>
      <c r="V176" s="55"/>
      <c r="W176" s="55"/>
      <c r="X176" s="55"/>
      <c r="Y176" s="55"/>
      <c r="Z176" s="55"/>
      <c r="AA176" s="54"/>
      <c r="AB176" s="54"/>
    </row>
    <row r="177" spans="1:28" ht="19.5" hidden="1">
      <c r="A177" s="57"/>
      <c r="B177" s="50"/>
      <c r="C177" s="51"/>
      <c r="D177" s="48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U177" s="54"/>
      <c r="V177" s="54"/>
      <c r="W177" s="54"/>
      <c r="X177" s="54"/>
      <c r="Y177" s="54"/>
      <c r="Z177" s="54"/>
      <c r="AA177" s="54"/>
      <c r="AB177" s="54"/>
    </row>
    <row r="178" spans="1:28" ht="19.5" hidden="1">
      <c r="A178" s="58"/>
      <c r="B178" s="52"/>
      <c r="C178" s="53"/>
      <c r="D178" s="4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U178" s="54"/>
      <c r="V178" s="54"/>
      <c r="W178" s="54"/>
      <c r="X178" s="54"/>
      <c r="Y178" s="54"/>
      <c r="Z178" s="54"/>
      <c r="AA178" s="54"/>
      <c r="AB178" s="54"/>
    </row>
    <row r="179" spans="1:28" ht="19.5" hidden="1">
      <c r="A179" s="56"/>
      <c r="B179" s="47"/>
      <c r="C179" s="48"/>
      <c r="D179" s="4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U179" s="55"/>
      <c r="V179" s="55"/>
      <c r="W179" s="55"/>
      <c r="X179" s="55"/>
      <c r="Y179" s="55"/>
      <c r="Z179" s="55"/>
      <c r="AA179" s="54"/>
      <c r="AB179" s="54"/>
    </row>
    <row r="180" spans="1:28" ht="19.5" hidden="1">
      <c r="A180" s="57"/>
      <c r="B180" s="50"/>
      <c r="C180" s="48"/>
      <c r="D180" s="4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U180" s="55"/>
      <c r="V180" s="55"/>
      <c r="W180" s="55"/>
      <c r="X180" s="55"/>
      <c r="Y180" s="55"/>
      <c r="Z180" s="55"/>
      <c r="AA180" s="54"/>
      <c r="AB180" s="54"/>
    </row>
    <row r="181" spans="1:28" ht="19.5" hidden="1">
      <c r="A181" s="57"/>
      <c r="B181" s="50"/>
      <c r="C181" s="51"/>
      <c r="D181" s="48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U181" s="54"/>
      <c r="V181" s="54"/>
      <c r="W181" s="54"/>
      <c r="X181" s="54"/>
      <c r="Y181" s="54"/>
      <c r="Z181" s="54"/>
      <c r="AA181" s="54"/>
      <c r="AB181" s="54"/>
    </row>
    <row r="182" spans="1:28" ht="19.5" hidden="1">
      <c r="A182" s="58"/>
      <c r="B182" s="52"/>
      <c r="C182" s="53"/>
      <c r="D182" s="4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U182" s="54"/>
      <c r="V182" s="54"/>
      <c r="W182" s="54"/>
      <c r="X182" s="54"/>
      <c r="Y182" s="54"/>
      <c r="Z182" s="54"/>
      <c r="AA182" s="54"/>
      <c r="AB182" s="54"/>
    </row>
    <row r="183" spans="1:28" ht="19.5" hidden="1">
      <c r="A183" s="56"/>
      <c r="B183" s="47"/>
      <c r="C183" s="48"/>
      <c r="D183" s="4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U183" s="55"/>
      <c r="V183" s="55"/>
      <c r="W183" s="55"/>
      <c r="X183" s="55"/>
      <c r="Y183" s="55"/>
      <c r="Z183" s="55"/>
      <c r="AA183" s="54"/>
      <c r="AB183" s="54"/>
    </row>
    <row r="184" spans="1:28" ht="19.5" hidden="1">
      <c r="A184" s="57"/>
      <c r="B184" s="50"/>
      <c r="C184" s="48"/>
      <c r="D184" s="4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U184" s="55"/>
      <c r="V184" s="55"/>
      <c r="W184" s="55"/>
      <c r="X184" s="55"/>
      <c r="Y184" s="55"/>
      <c r="Z184" s="55"/>
      <c r="AA184" s="54"/>
      <c r="AB184" s="54"/>
    </row>
    <row r="185" spans="1:28" ht="19.5" hidden="1">
      <c r="A185" s="57"/>
      <c r="B185" s="50"/>
      <c r="C185" s="51"/>
      <c r="D185" s="48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U185" s="54"/>
      <c r="V185" s="54"/>
      <c r="W185" s="54"/>
      <c r="X185" s="54"/>
      <c r="Y185" s="54"/>
      <c r="Z185" s="54"/>
      <c r="AA185" s="54"/>
      <c r="AB185" s="54"/>
    </row>
    <row r="186" spans="1:28" ht="19.5" hidden="1">
      <c r="A186" s="58"/>
      <c r="B186" s="52"/>
      <c r="C186" s="53"/>
      <c r="D186" s="4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U186" s="54"/>
      <c r="V186" s="54"/>
      <c r="W186" s="54"/>
      <c r="X186" s="54"/>
      <c r="Y186" s="54"/>
      <c r="Z186" s="54"/>
      <c r="AA186" s="54"/>
      <c r="AB186" s="54"/>
    </row>
    <row r="187" spans="1:28" ht="19.5" hidden="1">
      <c r="A187" s="56"/>
      <c r="B187" s="47"/>
      <c r="C187" s="48"/>
      <c r="D187" s="4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U187" s="55"/>
      <c r="V187" s="55"/>
      <c r="W187" s="55"/>
      <c r="X187" s="55"/>
      <c r="Y187" s="55"/>
      <c r="Z187" s="55"/>
      <c r="AA187" s="54"/>
      <c r="AB187" s="54"/>
    </row>
    <row r="188" spans="1:28" ht="19.5" hidden="1">
      <c r="A188" s="57"/>
      <c r="B188" s="50"/>
      <c r="C188" s="48"/>
      <c r="D188" s="4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U188" s="55"/>
      <c r="V188" s="55"/>
      <c r="W188" s="55"/>
      <c r="X188" s="55"/>
      <c r="Y188" s="55"/>
      <c r="Z188" s="55"/>
      <c r="AA188" s="54"/>
      <c r="AB188" s="54"/>
    </row>
    <row r="189" spans="1:28" ht="19.5" hidden="1">
      <c r="A189" s="57"/>
      <c r="B189" s="50"/>
      <c r="C189" s="51"/>
      <c r="D189" s="4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0"/>
      <c r="S189" s="71"/>
      <c r="U189" s="54"/>
      <c r="V189" s="54"/>
      <c r="W189" s="54"/>
      <c r="X189" s="54"/>
      <c r="Y189" s="54"/>
      <c r="Z189" s="54"/>
      <c r="AA189" s="54"/>
      <c r="AB189" s="54"/>
    </row>
    <row r="190" spans="1:28" ht="19.5" hidden="1">
      <c r="A190" s="58"/>
      <c r="B190" s="52"/>
      <c r="C190" s="53"/>
      <c r="D190" s="4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U190" s="54"/>
      <c r="V190" s="54"/>
      <c r="W190" s="54"/>
      <c r="X190" s="54"/>
      <c r="Y190" s="54"/>
      <c r="Z190" s="54"/>
      <c r="AA190" s="54"/>
    </row>
    <row r="191" spans="1:28" ht="19.5" hidden="1">
      <c r="A191" s="56"/>
      <c r="B191" s="47"/>
      <c r="C191" s="48"/>
      <c r="D191" s="4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U191" s="55"/>
      <c r="V191" s="55"/>
      <c r="W191" s="55"/>
      <c r="X191" s="55"/>
      <c r="Y191" s="55"/>
      <c r="Z191" s="55"/>
      <c r="AA191" s="54"/>
    </row>
    <row r="192" spans="1:28" ht="19.5" hidden="1">
      <c r="A192" s="57"/>
      <c r="B192" s="50"/>
      <c r="C192" s="48"/>
      <c r="D192" s="4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U192" s="55"/>
      <c r="V192" s="55"/>
      <c r="W192" s="55"/>
      <c r="X192" s="55"/>
      <c r="Y192" s="55"/>
      <c r="Z192" s="55"/>
      <c r="AA192" s="54"/>
    </row>
    <row r="193" spans="1:28" ht="19.5" hidden="1">
      <c r="A193" s="57"/>
      <c r="B193" s="50"/>
      <c r="C193" s="51"/>
      <c r="D193" s="4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U193" s="54"/>
      <c r="V193" s="54"/>
      <c r="W193" s="54"/>
      <c r="X193" s="54"/>
      <c r="Y193" s="54"/>
      <c r="Z193" s="54"/>
      <c r="AA193" s="54"/>
    </row>
    <row r="194" spans="1:28" ht="19.5" hidden="1">
      <c r="A194" s="58"/>
      <c r="B194" s="52"/>
      <c r="C194" s="53"/>
      <c r="D194" s="4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U194" s="54"/>
      <c r="V194" s="54"/>
      <c r="W194" s="54"/>
      <c r="X194" s="54"/>
      <c r="Y194" s="54"/>
      <c r="Z194" s="54"/>
      <c r="AA194" s="54"/>
    </row>
    <row r="195" spans="1:28" ht="19.5" hidden="1">
      <c r="A195" s="56"/>
      <c r="B195" s="47"/>
      <c r="C195" s="48"/>
      <c r="D195" s="4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U195" s="55"/>
      <c r="V195" s="55"/>
      <c r="W195" s="55"/>
      <c r="X195" s="55"/>
      <c r="Y195" s="55"/>
      <c r="Z195" s="55"/>
      <c r="AA195" s="54"/>
    </row>
    <row r="196" spans="1:28" ht="19.5" hidden="1">
      <c r="A196" s="57"/>
      <c r="B196" s="50"/>
      <c r="C196" s="48"/>
      <c r="D196" s="4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U196" s="55"/>
      <c r="V196" s="55"/>
      <c r="W196" s="55"/>
      <c r="X196" s="55"/>
      <c r="Y196" s="55"/>
      <c r="Z196" s="55"/>
      <c r="AA196" s="54"/>
    </row>
    <row r="197" spans="1:28" ht="19.5" hidden="1">
      <c r="A197" s="57"/>
      <c r="B197" s="50"/>
      <c r="C197" s="51"/>
      <c r="D197" s="4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U197" s="54"/>
      <c r="V197" s="54"/>
      <c r="W197" s="54"/>
      <c r="X197" s="54"/>
      <c r="Y197" s="54"/>
      <c r="Z197" s="54"/>
      <c r="AA197" s="54"/>
    </row>
    <row r="198" spans="1:28" ht="19.5" hidden="1">
      <c r="A198" s="58"/>
      <c r="B198" s="52"/>
      <c r="C198" s="53"/>
      <c r="D198" s="4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U198" s="54"/>
      <c r="V198" s="54"/>
      <c r="W198" s="54"/>
      <c r="X198" s="54"/>
      <c r="Y198" s="54"/>
      <c r="Z198" s="54"/>
      <c r="AA198" s="54"/>
      <c r="AB198" s="54"/>
    </row>
    <row r="199" spans="1:28" ht="19.5" hidden="1">
      <c r="A199" s="56"/>
      <c r="B199" s="47"/>
      <c r="C199" s="48"/>
      <c r="D199" s="4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U199" s="55"/>
      <c r="V199" s="55"/>
      <c r="W199" s="55"/>
      <c r="X199" s="55"/>
      <c r="Y199" s="55"/>
      <c r="Z199" s="55"/>
      <c r="AA199" s="54"/>
      <c r="AB199" s="54"/>
    </row>
    <row r="200" spans="1:28" ht="19.5" hidden="1">
      <c r="A200" s="57"/>
      <c r="B200" s="50"/>
      <c r="C200" s="48"/>
      <c r="D200" s="4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U200" s="55"/>
      <c r="V200" s="55"/>
      <c r="W200" s="55"/>
      <c r="X200" s="55"/>
      <c r="Y200" s="55"/>
      <c r="Z200" s="55"/>
      <c r="AA200" s="54"/>
      <c r="AB200" s="54"/>
    </row>
    <row r="201" spans="1:28" ht="19.5" hidden="1">
      <c r="A201" s="57"/>
      <c r="B201" s="50"/>
      <c r="C201" s="51"/>
      <c r="D201" s="4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U201" s="54"/>
      <c r="V201" s="54"/>
      <c r="W201" s="54"/>
      <c r="X201" s="54"/>
      <c r="Y201" s="54"/>
      <c r="Z201" s="54"/>
      <c r="AA201" s="54"/>
      <c r="AB201" s="54"/>
    </row>
    <row r="202" spans="1:28" ht="19.5" hidden="1">
      <c r="A202" s="58"/>
      <c r="B202" s="52"/>
      <c r="C202" s="53"/>
      <c r="D202" s="4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U202" s="54"/>
      <c r="V202" s="54"/>
      <c r="W202" s="54"/>
      <c r="X202" s="54"/>
      <c r="Y202" s="54"/>
      <c r="Z202" s="54"/>
      <c r="AA202" s="54"/>
    </row>
    <row r="203" spans="1:28" ht="19.5" hidden="1">
      <c r="A203" s="56"/>
      <c r="B203" s="47"/>
      <c r="C203" s="48"/>
      <c r="D203" s="4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U203" s="55"/>
      <c r="V203" s="55"/>
      <c r="W203" s="55"/>
      <c r="X203" s="55"/>
      <c r="Y203" s="55"/>
      <c r="Z203" s="55"/>
      <c r="AA203" s="54"/>
    </row>
    <row r="204" spans="1:28" ht="19.5" hidden="1">
      <c r="A204" s="57"/>
      <c r="B204" s="50"/>
      <c r="C204" s="48"/>
      <c r="D204" s="4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U204" s="55"/>
      <c r="V204" s="55"/>
      <c r="W204" s="55"/>
      <c r="X204" s="55"/>
      <c r="Y204" s="55"/>
      <c r="Z204" s="55"/>
      <c r="AA204" s="54"/>
    </row>
    <row r="205" spans="1:28" ht="19.5" hidden="1">
      <c r="A205" s="57"/>
      <c r="B205" s="50"/>
      <c r="C205" s="51"/>
      <c r="D205" s="4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U205" s="54"/>
      <c r="V205" s="54"/>
      <c r="W205" s="54"/>
      <c r="X205" s="54"/>
      <c r="Y205" s="54"/>
      <c r="Z205" s="54"/>
      <c r="AA205" s="54"/>
    </row>
    <row r="206" spans="1:28" ht="19.5" hidden="1">
      <c r="A206" s="58"/>
      <c r="B206" s="52"/>
      <c r="C206" s="53"/>
      <c r="D206" s="4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U206" s="54"/>
      <c r="V206" s="54"/>
      <c r="W206" s="54"/>
      <c r="X206" s="54"/>
      <c r="Y206" s="54"/>
      <c r="Z206" s="54"/>
      <c r="AA206" s="54"/>
    </row>
    <row r="207" spans="1:28" ht="19.5" hidden="1">
      <c r="A207" s="56"/>
      <c r="B207" s="47"/>
      <c r="C207" s="48"/>
      <c r="D207" s="4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U207" s="55"/>
      <c r="V207" s="55"/>
      <c r="W207" s="55"/>
      <c r="X207" s="55"/>
      <c r="Y207" s="55"/>
      <c r="Z207" s="55"/>
      <c r="AA207" s="54"/>
    </row>
    <row r="208" spans="1:28" ht="19.5" hidden="1">
      <c r="A208" s="57"/>
      <c r="B208" s="50"/>
      <c r="C208" s="48"/>
      <c r="D208" s="4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U208" s="55"/>
      <c r="V208" s="55"/>
      <c r="W208" s="55"/>
      <c r="X208" s="55"/>
      <c r="Y208" s="55"/>
      <c r="Z208" s="55"/>
      <c r="AA208" s="54"/>
    </row>
    <row r="209" spans="1:27" ht="19.5" hidden="1">
      <c r="A209" s="57"/>
      <c r="B209" s="50"/>
      <c r="C209" s="51"/>
      <c r="D209" s="4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U209" s="54"/>
      <c r="V209" s="54"/>
      <c r="W209" s="54"/>
      <c r="X209" s="54"/>
      <c r="Y209" s="54"/>
      <c r="Z209" s="54"/>
      <c r="AA209" s="54"/>
    </row>
    <row r="210" spans="1:27" ht="19.5" hidden="1">
      <c r="A210" s="58"/>
      <c r="B210" s="52"/>
      <c r="C210" s="53"/>
      <c r="D210" s="4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</row>
    <row r="211" spans="1:27" ht="19.5" hidden="1">
      <c r="A211" s="56"/>
      <c r="B211" s="47"/>
      <c r="C211" s="48"/>
      <c r="D211" s="4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U211" s="55"/>
      <c r="V211" s="55"/>
      <c r="W211" s="55"/>
      <c r="X211" s="55"/>
      <c r="Y211" s="55"/>
      <c r="Z211" s="55"/>
      <c r="AA211" s="54"/>
    </row>
    <row r="212" spans="1:27" ht="19.5" hidden="1">
      <c r="A212" s="57"/>
      <c r="B212" s="50"/>
      <c r="C212" s="48"/>
      <c r="D212" s="4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U212" s="55"/>
      <c r="V212" s="55"/>
      <c r="W212" s="55"/>
      <c r="X212" s="55"/>
      <c r="Y212" s="55"/>
      <c r="Z212" s="55"/>
      <c r="AA212" s="54"/>
    </row>
    <row r="213" spans="1:27" ht="19.5" hidden="1">
      <c r="A213" s="57"/>
      <c r="B213" s="50"/>
      <c r="C213" s="51"/>
      <c r="D213" s="4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U213" s="54"/>
      <c r="V213" s="54"/>
      <c r="W213" s="54"/>
      <c r="X213" s="54"/>
      <c r="Y213" s="54"/>
      <c r="Z213" s="54"/>
      <c r="AA213" s="54"/>
    </row>
    <row r="214" spans="1:27" ht="19.5" hidden="1">
      <c r="A214" s="58"/>
      <c r="B214" s="52"/>
      <c r="C214" s="53"/>
      <c r="D214" s="4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U214" s="54"/>
      <c r="V214" s="54"/>
      <c r="W214" s="54"/>
      <c r="X214" s="54"/>
      <c r="Y214" s="54"/>
      <c r="Z214" s="54"/>
      <c r="AA214" s="54"/>
    </row>
    <row r="215" spans="1:27" ht="19.5" hidden="1">
      <c r="A215" s="56"/>
      <c r="B215" s="47"/>
      <c r="C215" s="48"/>
      <c r="D215" s="4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U215" s="55"/>
      <c r="V215" s="55"/>
      <c r="W215" s="55"/>
      <c r="X215" s="55"/>
      <c r="Y215" s="55"/>
      <c r="Z215" s="55"/>
      <c r="AA215" s="55"/>
    </row>
    <row r="216" spans="1:27" ht="19.5" hidden="1">
      <c r="A216" s="57"/>
      <c r="B216" s="50"/>
      <c r="C216" s="48"/>
      <c r="D216" s="4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U216" s="55"/>
      <c r="V216" s="55"/>
      <c r="W216" s="55"/>
      <c r="X216" s="55"/>
      <c r="Y216" s="55"/>
      <c r="Z216" s="55"/>
      <c r="AA216" s="55"/>
    </row>
    <row r="217" spans="1:27" ht="19.5" hidden="1">
      <c r="A217" s="57"/>
      <c r="B217" s="50"/>
      <c r="C217" s="51"/>
      <c r="D217" s="4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U217" s="54"/>
      <c r="V217" s="54"/>
      <c r="W217" s="54"/>
      <c r="X217" s="54"/>
      <c r="Y217" s="54"/>
      <c r="Z217" s="54"/>
      <c r="AA217" s="54"/>
    </row>
    <row r="218" spans="1:27" ht="19.5" hidden="1">
      <c r="A218" s="58"/>
      <c r="B218" s="52"/>
      <c r="C218" s="53"/>
      <c r="D218" s="4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27" ht="19.5" hidden="1">
      <c r="A219" s="56"/>
      <c r="B219" s="47"/>
      <c r="C219" s="48"/>
      <c r="D219" s="4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U219" s="55"/>
      <c r="V219" s="55"/>
      <c r="W219" s="55"/>
      <c r="X219" s="55"/>
      <c r="Y219" s="55"/>
      <c r="Z219" s="55"/>
      <c r="AA219" s="54"/>
    </row>
    <row r="220" spans="1:27" ht="19.5" hidden="1">
      <c r="A220" s="57"/>
      <c r="B220" s="50"/>
      <c r="C220" s="48"/>
      <c r="D220" s="4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U220" s="55"/>
      <c r="V220" s="55"/>
      <c r="W220" s="55"/>
      <c r="X220" s="55"/>
      <c r="Y220" s="55"/>
      <c r="Z220" s="55"/>
      <c r="AA220" s="54"/>
    </row>
    <row r="221" spans="1:27" ht="19.5" hidden="1">
      <c r="A221" s="57"/>
      <c r="B221" s="50"/>
      <c r="C221" s="51"/>
      <c r="D221" s="4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U221" s="54"/>
      <c r="V221" s="54"/>
      <c r="W221" s="54"/>
      <c r="X221" s="54"/>
      <c r="Y221" s="54"/>
      <c r="Z221" s="54"/>
      <c r="AA221" s="54"/>
    </row>
    <row r="222" spans="1:27" ht="19.5" hidden="1">
      <c r="A222" s="58"/>
      <c r="B222" s="52"/>
      <c r="C222" s="53"/>
      <c r="D222" s="4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27" ht="19.5" hidden="1">
      <c r="A223" s="56"/>
      <c r="B223" s="47"/>
      <c r="C223" s="48"/>
      <c r="D223" s="4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U223" s="55"/>
      <c r="V223" s="55"/>
      <c r="W223" s="55"/>
      <c r="X223" s="55"/>
      <c r="Y223" s="55"/>
      <c r="Z223" s="55"/>
      <c r="AA223" s="54"/>
    </row>
    <row r="224" spans="1:27" ht="19.5" hidden="1">
      <c r="A224" s="57"/>
      <c r="B224" s="50"/>
      <c r="C224" s="48"/>
      <c r="D224" s="4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U224" s="55"/>
      <c r="V224" s="55"/>
      <c r="W224" s="55"/>
      <c r="X224" s="55"/>
      <c r="Y224" s="55"/>
      <c r="Z224" s="55"/>
      <c r="AA224" s="54"/>
    </row>
    <row r="225" spans="1:28" ht="19.5" hidden="1">
      <c r="A225" s="57"/>
      <c r="B225" s="50"/>
      <c r="C225" s="51"/>
      <c r="D225" s="4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71"/>
      <c r="U225" s="54"/>
      <c r="V225" s="54"/>
      <c r="W225" s="54"/>
      <c r="X225" s="54"/>
      <c r="Y225" s="54"/>
      <c r="Z225" s="54"/>
      <c r="AA225" s="54"/>
    </row>
    <row r="226" spans="1:28" ht="19.5" hidden="1">
      <c r="A226" s="58"/>
      <c r="B226" s="52"/>
      <c r="C226" s="53"/>
      <c r="D226" s="4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U226" s="54"/>
      <c r="V226" s="54"/>
      <c r="W226" s="54"/>
      <c r="X226" s="54"/>
      <c r="Y226" s="54"/>
      <c r="Z226" s="54"/>
      <c r="AA226" s="54"/>
    </row>
    <row r="227" spans="1:28" ht="19.5" hidden="1">
      <c r="A227" s="56"/>
      <c r="B227" s="47"/>
      <c r="C227" s="48"/>
      <c r="D227" s="4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U227" s="55"/>
      <c r="V227" s="55"/>
      <c r="W227" s="55"/>
      <c r="X227" s="55"/>
      <c r="Y227" s="55"/>
      <c r="Z227" s="55"/>
      <c r="AA227" s="54"/>
    </row>
    <row r="228" spans="1:28" ht="19.5" hidden="1">
      <c r="A228" s="57"/>
      <c r="B228" s="50"/>
      <c r="C228" s="48"/>
      <c r="D228" s="4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U228" s="55"/>
      <c r="V228" s="55"/>
      <c r="W228" s="55"/>
      <c r="X228" s="55"/>
      <c r="Y228" s="55"/>
      <c r="Z228" s="55"/>
      <c r="AA228" s="54"/>
    </row>
    <row r="229" spans="1:28" ht="19.5" hidden="1">
      <c r="A229" s="57"/>
      <c r="B229" s="50"/>
      <c r="C229" s="51"/>
      <c r="D229" s="48"/>
      <c r="E229" s="70"/>
      <c r="F229" s="70"/>
      <c r="G229" s="70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U229" s="54"/>
      <c r="V229" s="54"/>
      <c r="W229" s="54"/>
      <c r="X229" s="54"/>
      <c r="Y229" s="54"/>
      <c r="Z229" s="54"/>
      <c r="AA229" s="54"/>
    </row>
    <row r="230" spans="1:28" ht="19.5" hidden="1">
      <c r="A230" s="58"/>
      <c r="B230" s="52"/>
      <c r="C230" s="53"/>
      <c r="D230" s="4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U230" s="54"/>
      <c r="V230" s="54"/>
      <c r="W230" s="54"/>
      <c r="X230" s="54"/>
      <c r="Y230" s="54"/>
      <c r="Z230" s="54"/>
      <c r="AA230" s="54"/>
      <c r="AB230" s="54"/>
    </row>
    <row r="231" spans="1:28" ht="19.5" hidden="1">
      <c r="A231" s="56"/>
      <c r="B231" s="47"/>
      <c r="C231" s="48"/>
      <c r="D231" s="4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U231" s="55"/>
      <c r="V231" s="55"/>
      <c r="W231" s="55"/>
      <c r="X231" s="55"/>
      <c r="Y231" s="55"/>
      <c r="Z231" s="55"/>
      <c r="AA231" s="54"/>
      <c r="AB231" s="54"/>
    </row>
    <row r="232" spans="1:28" ht="19.5" hidden="1">
      <c r="A232" s="57"/>
      <c r="B232" s="50"/>
      <c r="C232" s="48"/>
      <c r="D232" s="4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U232" s="55"/>
      <c r="V232" s="55"/>
      <c r="W232" s="55"/>
      <c r="X232" s="55"/>
      <c r="Y232" s="55"/>
      <c r="Z232" s="55"/>
      <c r="AA232" s="54"/>
      <c r="AB232" s="54"/>
    </row>
    <row r="233" spans="1:28" ht="19.5" hidden="1">
      <c r="A233" s="57"/>
      <c r="B233" s="50"/>
      <c r="C233" s="51"/>
      <c r="D233" s="4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U233" s="54"/>
      <c r="V233" s="54"/>
      <c r="W233" s="54"/>
      <c r="X233" s="54"/>
      <c r="Y233" s="54"/>
      <c r="Z233" s="54"/>
      <c r="AA233" s="54"/>
      <c r="AB233" s="54"/>
    </row>
    <row r="234" spans="1:28" ht="19.5" hidden="1">
      <c r="A234" s="58"/>
      <c r="B234" s="52"/>
      <c r="C234" s="53"/>
      <c r="D234" s="4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U234" s="54"/>
      <c r="V234" s="54"/>
      <c r="W234" s="54"/>
      <c r="X234" s="54"/>
      <c r="Y234" s="54"/>
      <c r="Z234" s="54"/>
      <c r="AA234" s="54"/>
    </row>
    <row r="235" spans="1:28" ht="19.5" hidden="1">
      <c r="A235" s="56"/>
      <c r="B235" s="47"/>
      <c r="C235" s="48"/>
      <c r="D235" s="4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U235" s="55"/>
      <c r="V235" s="55"/>
      <c r="W235" s="55"/>
      <c r="X235" s="55"/>
      <c r="Y235" s="55"/>
      <c r="Z235" s="55"/>
      <c r="AA235" s="54"/>
    </row>
    <row r="236" spans="1:28" ht="19.5" hidden="1">
      <c r="A236" s="57"/>
      <c r="B236" s="50"/>
      <c r="C236" s="48"/>
      <c r="D236" s="4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U236" s="55"/>
      <c r="V236" s="55"/>
      <c r="W236" s="55"/>
      <c r="X236" s="55"/>
      <c r="Y236" s="55"/>
      <c r="Z236" s="55"/>
      <c r="AA236" s="54"/>
    </row>
    <row r="237" spans="1:28" ht="19.5" hidden="1">
      <c r="A237" s="57"/>
      <c r="B237" s="50"/>
      <c r="C237" s="51"/>
      <c r="D237" s="4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U237" s="54"/>
      <c r="V237" s="54"/>
      <c r="W237" s="54"/>
      <c r="X237" s="54"/>
      <c r="Y237" s="54"/>
      <c r="Z237" s="54"/>
      <c r="AA237" s="54"/>
    </row>
    <row r="238" spans="1:28" ht="19.5" hidden="1">
      <c r="A238" s="58"/>
      <c r="B238" s="52"/>
      <c r="C238" s="53"/>
      <c r="D238" s="4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U238" s="54"/>
      <c r="V238" s="54"/>
      <c r="W238" s="54"/>
      <c r="X238" s="54"/>
      <c r="Y238" s="54"/>
      <c r="Z238" s="54"/>
      <c r="AA238" s="54"/>
      <c r="AB238" s="54"/>
    </row>
    <row r="239" spans="1:28" ht="19.5" hidden="1">
      <c r="A239" s="56"/>
      <c r="B239" s="47"/>
      <c r="C239" s="48"/>
      <c r="D239" s="4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U239" s="55"/>
      <c r="V239" s="55"/>
      <c r="W239" s="55"/>
      <c r="X239" s="55"/>
      <c r="Y239" s="55"/>
      <c r="Z239" s="55"/>
      <c r="AA239" s="54"/>
      <c r="AB239" s="54"/>
    </row>
    <row r="240" spans="1:28" ht="19.5" hidden="1">
      <c r="A240" s="57"/>
      <c r="B240" s="50"/>
      <c r="C240" s="48"/>
      <c r="D240" s="4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U240" s="55"/>
      <c r="V240" s="55"/>
      <c r="W240" s="55"/>
      <c r="X240" s="55"/>
      <c r="Y240" s="55"/>
      <c r="Z240" s="55"/>
      <c r="AA240" s="54"/>
      <c r="AB240" s="54"/>
    </row>
    <row r="241" spans="1:28" ht="19.5" hidden="1">
      <c r="A241" s="57"/>
      <c r="B241" s="50"/>
      <c r="C241" s="51"/>
      <c r="D241" s="4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U241" s="54"/>
      <c r="V241" s="54"/>
      <c r="W241" s="54"/>
      <c r="X241" s="54"/>
      <c r="Y241" s="54"/>
      <c r="Z241" s="54"/>
      <c r="AA241" s="54"/>
      <c r="AB241" s="54"/>
    </row>
    <row r="242" spans="1:28" ht="19.5" hidden="1">
      <c r="A242" s="58"/>
      <c r="B242" s="52"/>
      <c r="C242" s="53"/>
      <c r="D242" s="4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U242" s="54"/>
      <c r="V242" s="54"/>
      <c r="W242" s="54"/>
      <c r="X242" s="54"/>
      <c r="Y242" s="54"/>
      <c r="Z242" s="54"/>
      <c r="AA242" s="54"/>
      <c r="AB242" s="54"/>
    </row>
    <row r="243" spans="1:28" ht="19.5" hidden="1">
      <c r="A243" s="56"/>
      <c r="B243" s="47"/>
      <c r="C243" s="48"/>
      <c r="D243" s="4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U243" s="55"/>
      <c r="V243" s="55"/>
      <c r="W243" s="55"/>
      <c r="X243" s="55"/>
      <c r="Y243" s="55"/>
      <c r="Z243" s="55"/>
      <c r="AA243" s="54"/>
      <c r="AB243" s="54"/>
    </row>
    <row r="244" spans="1:28" ht="19.5" hidden="1">
      <c r="A244" s="57"/>
      <c r="B244" s="50"/>
      <c r="C244" s="48"/>
      <c r="D244" s="4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U244" s="55"/>
      <c r="V244" s="55"/>
      <c r="W244" s="55"/>
      <c r="X244" s="55"/>
      <c r="Y244" s="55"/>
      <c r="Z244" s="55"/>
      <c r="AA244" s="54"/>
      <c r="AB244" s="54"/>
    </row>
    <row r="245" spans="1:28" ht="19.5" hidden="1">
      <c r="A245" s="57"/>
      <c r="B245" s="50"/>
      <c r="C245" s="51"/>
      <c r="D245" s="4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U245" s="54"/>
      <c r="V245" s="54"/>
      <c r="W245" s="54"/>
      <c r="X245" s="54"/>
      <c r="Y245" s="54"/>
      <c r="Z245" s="54"/>
      <c r="AA245" s="54"/>
      <c r="AB245" s="54"/>
    </row>
    <row r="246" spans="1:28" ht="19.5" hidden="1">
      <c r="A246" s="58"/>
      <c r="B246" s="52"/>
      <c r="C246" s="48"/>
      <c r="D246" s="4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28" ht="19.5" hidden="1">
      <c r="A247" s="56"/>
      <c r="B247" s="47"/>
      <c r="C247" s="48"/>
      <c r="D247" s="4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U247" s="55"/>
      <c r="V247" s="55"/>
      <c r="W247" s="55"/>
      <c r="X247" s="55"/>
      <c r="Y247" s="55"/>
      <c r="Z247" s="55"/>
      <c r="AA247" s="54"/>
    </row>
    <row r="248" spans="1:28" ht="19.5" hidden="1">
      <c r="A248" s="57"/>
      <c r="B248" s="50"/>
      <c r="C248" s="48"/>
      <c r="D248" s="4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U248" s="55"/>
      <c r="V248" s="55"/>
      <c r="W248" s="55"/>
      <c r="X248" s="55"/>
      <c r="Y248" s="55"/>
      <c r="Z248" s="55"/>
      <c r="AA248" s="54"/>
    </row>
    <row r="249" spans="1:28" ht="19.5" hidden="1">
      <c r="A249" s="57"/>
      <c r="B249" s="50"/>
      <c r="C249" s="51"/>
      <c r="D249" s="4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U249" s="54"/>
      <c r="V249" s="54"/>
      <c r="W249" s="54"/>
      <c r="X249" s="54"/>
      <c r="Y249" s="54"/>
      <c r="Z249" s="54"/>
      <c r="AA249" s="54"/>
    </row>
    <row r="250" spans="1:28" ht="19.5" hidden="1">
      <c r="A250" s="58"/>
      <c r="B250" s="52"/>
      <c r="C250" s="53"/>
      <c r="D250" s="4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U250" s="54"/>
      <c r="V250" s="54"/>
      <c r="W250" s="54"/>
      <c r="X250" s="54"/>
      <c r="Y250" s="54"/>
      <c r="Z250" s="54"/>
      <c r="AA250" s="54"/>
    </row>
    <row r="251" spans="1:28" ht="19.5" hidden="1">
      <c r="A251" s="56"/>
      <c r="B251" s="47"/>
      <c r="C251" s="48"/>
      <c r="D251" s="4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U251" s="55"/>
      <c r="V251" s="55"/>
      <c r="W251" s="55"/>
      <c r="X251" s="55"/>
      <c r="Y251" s="55"/>
      <c r="Z251" s="55"/>
      <c r="AA251" s="54"/>
    </row>
    <row r="252" spans="1:28" ht="19.5" hidden="1">
      <c r="A252" s="57"/>
      <c r="B252" s="50"/>
      <c r="C252" s="48"/>
      <c r="D252" s="4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U252" s="55"/>
      <c r="V252" s="55"/>
      <c r="W252" s="55"/>
      <c r="X252" s="55"/>
      <c r="Y252" s="55"/>
      <c r="Z252" s="55"/>
      <c r="AA252" s="54"/>
    </row>
    <row r="253" spans="1:28" ht="19.5" hidden="1">
      <c r="A253" s="57"/>
      <c r="B253" s="50"/>
      <c r="C253" s="51"/>
      <c r="D253" s="4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U253" s="54"/>
      <c r="V253" s="54"/>
      <c r="W253" s="54"/>
      <c r="X253" s="54"/>
      <c r="Y253" s="54"/>
      <c r="Z253" s="54"/>
      <c r="AA253" s="54"/>
    </row>
    <row r="254" spans="1:28" ht="19.5" hidden="1">
      <c r="A254" s="58"/>
      <c r="B254" s="52"/>
      <c r="C254" s="53"/>
      <c r="D254" s="4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28" ht="19.5" hidden="1">
      <c r="A255" s="56"/>
      <c r="B255" s="47"/>
      <c r="C255" s="48"/>
      <c r="D255" s="4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U255" s="55"/>
      <c r="V255" s="55"/>
      <c r="W255" s="55"/>
      <c r="X255" s="55"/>
      <c r="Y255" s="55"/>
      <c r="Z255" s="55"/>
      <c r="AA255" s="54"/>
    </row>
    <row r="256" spans="1:28" ht="19.5" hidden="1">
      <c r="A256" s="57"/>
      <c r="B256" s="50"/>
      <c r="C256" s="48"/>
      <c r="D256" s="4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U256" s="55"/>
      <c r="V256" s="55"/>
      <c r="W256" s="55"/>
      <c r="X256" s="55"/>
      <c r="Y256" s="55"/>
      <c r="Z256" s="55"/>
      <c r="AA256" s="54"/>
    </row>
    <row r="257" spans="1:27" ht="19.5" hidden="1">
      <c r="A257" s="57"/>
      <c r="B257" s="50"/>
      <c r="C257" s="51"/>
      <c r="D257" s="4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U257" s="54"/>
      <c r="V257" s="54"/>
      <c r="W257" s="54"/>
      <c r="X257" s="54"/>
      <c r="Y257" s="54"/>
      <c r="Z257" s="54"/>
      <c r="AA257" s="54"/>
    </row>
    <row r="258" spans="1:27" ht="19.5" hidden="1">
      <c r="A258" s="58"/>
      <c r="B258" s="52"/>
      <c r="C258" s="53"/>
      <c r="D258" s="4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U258" s="54"/>
      <c r="V258" s="54"/>
      <c r="W258" s="54"/>
      <c r="X258" s="54"/>
      <c r="Y258" s="54"/>
      <c r="Z258" s="54"/>
      <c r="AA258" s="54"/>
    </row>
    <row r="259" spans="1:27" ht="19.5" hidden="1">
      <c r="A259" s="56"/>
      <c r="B259" s="47"/>
      <c r="C259" s="48"/>
      <c r="D259" s="4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U259" s="55"/>
      <c r="V259" s="55"/>
      <c r="W259" s="55"/>
      <c r="X259" s="55"/>
      <c r="Y259" s="55"/>
      <c r="Z259" s="55"/>
      <c r="AA259" s="54"/>
    </row>
    <row r="260" spans="1:27" ht="19.5" hidden="1">
      <c r="A260" s="57"/>
      <c r="B260" s="50"/>
      <c r="C260" s="48"/>
      <c r="D260" s="4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U260" s="55"/>
      <c r="V260" s="55"/>
      <c r="W260" s="55"/>
      <c r="X260" s="55"/>
      <c r="Y260" s="55"/>
      <c r="Z260" s="55"/>
      <c r="AA260" s="54"/>
    </row>
    <row r="261" spans="1:27" ht="19.5" hidden="1">
      <c r="A261" s="57"/>
      <c r="B261" s="50"/>
      <c r="C261" s="51"/>
      <c r="D261" s="4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U261" s="54"/>
      <c r="V261" s="54"/>
      <c r="W261" s="54"/>
      <c r="X261" s="54"/>
      <c r="Y261" s="54"/>
      <c r="Z261" s="54"/>
      <c r="AA261" s="54"/>
    </row>
    <row r="262" spans="1:27" ht="19.5" hidden="1">
      <c r="A262" s="58"/>
      <c r="B262" s="52"/>
      <c r="C262" s="53"/>
      <c r="D262" s="4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27" ht="19.5" hidden="1">
      <c r="A263" s="56"/>
      <c r="B263" s="47"/>
      <c r="C263" s="48"/>
      <c r="D263" s="4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U263" s="55"/>
      <c r="V263" s="55"/>
      <c r="W263" s="55"/>
      <c r="X263" s="55"/>
      <c r="Y263" s="55"/>
      <c r="Z263" s="55"/>
    </row>
    <row r="264" spans="1:27" ht="19.5" hidden="1">
      <c r="A264" s="57"/>
      <c r="B264" s="50"/>
      <c r="C264" s="48"/>
      <c r="D264" s="4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U264" s="55"/>
      <c r="V264" s="55"/>
      <c r="W264" s="55"/>
      <c r="X264" s="55"/>
      <c r="Y264" s="55"/>
      <c r="Z264" s="55"/>
    </row>
    <row r="265" spans="1:27" ht="19.5" hidden="1">
      <c r="A265" s="57"/>
      <c r="B265" s="50"/>
      <c r="C265" s="51"/>
      <c r="D265" s="48"/>
      <c r="E265" s="71"/>
      <c r="F265" s="71"/>
      <c r="G265" s="70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1:27" ht="19.5" hidden="1">
      <c r="A266" s="58"/>
      <c r="B266" s="52"/>
      <c r="C266" s="53"/>
      <c r="D266" s="4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U266" s="54"/>
      <c r="V266" s="54"/>
      <c r="W266" s="54"/>
      <c r="X266" s="54"/>
      <c r="Y266" s="54"/>
      <c r="Z266" s="54"/>
      <c r="AA266" s="54"/>
    </row>
    <row r="267" spans="1:27" ht="19.5" hidden="1">
      <c r="A267" s="56"/>
      <c r="B267" s="47"/>
      <c r="C267" s="48"/>
      <c r="D267" s="4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U267" s="55"/>
      <c r="V267" s="55"/>
      <c r="W267" s="55"/>
      <c r="X267" s="55"/>
      <c r="Y267" s="55"/>
      <c r="Z267" s="55"/>
      <c r="AA267" s="54"/>
    </row>
    <row r="268" spans="1:27" ht="19.5" hidden="1">
      <c r="A268" s="57"/>
      <c r="B268" s="50"/>
      <c r="C268" s="48"/>
      <c r="D268" s="4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U268" s="55"/>
      <c r="V268" s="55"/>
      <c r="W268" s="55"/>
      <c r="X268" s="55"/>
      <c r="Y268" s="55"/>
      <c r="Z268" s="55"/>
      <c r="AA268" s="54"/>
    </row>
    <row r="269" spans="1:27" ht="19.5" hidden="1">
      <c r="A269" s="57"/>
      <c r="B269" s="50"/>
      <c r="C269" s="51"/>
      <c r="D269" s="4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71"/>
      <c r="U269" s="54"/>
      <c r="V269" s="54"/>
      <c r="W269" s="54"/>
      <c r="X269" s="54"/>
      <c r="Y269" s="54"/>
      <c r="Z269" s="54"/>
      <c r="AA269" s="54"/>
    </row>
    <row r="270" spans="1:27" ht="19.5" hidden="1">
      <c r="A270" s="58"/>
      <c r="B270" s="52"/>
      <c r="C270" s="53"/>
      <c r="D270" s="4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U270" s="54"/>
      <c r="V270" s="54"/>
      <c r="W270" s="54"/>
      <c r="X270" s="54"/>
      <c r="Y270" s="54"/>
      <c r="Z270" s="54"/>
      <c r="AA270" s="54"/>
    </row>
    <row r="271" spans="1:27" ht="19.5" hidden="1">
      <c r="A271" s="56"/>
      <c r="B271" s="47"/>
      <c r="C271" s="48"/>
      <c r="D271" s="4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U271" s="55"/>
      <c r="V271" s="55"/>
      <c r="W271" s="55"/>
      <c r="X271" s="55"/>
      <c r="Y271" s="55"/>
      <c r="Z271" s="55"/>
      <c r="AA271" s="54"/>
    </row>
    <row r="272" spans="1:27" ht="19.5" hidden="1">
      <c r="A272" s="57"/>
      <c r="B272" s="50"/>
      <c r="C272" s="48"/>
      <c r="D272" s="4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U272" s="55"/>
      <c r="V272" s="55"/>
      <c r="W272" s="55"/>
      <c r="X272" s="55"/>
      <c r="Y272" s="55"/>
      <c r="Z272" s="55"/>
      <c r="AA272" s="54"/>
    </row>
    <row r="273" spans="1:28" ht="19.5" hidden="1">
      <c r="A273" s="57"/>
      <c r="B273" s="50"/>
      <c r="C273" s="51"/>
      <c r="D273" s="4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U273" s="54"/>
      <c r="V273" s="54"/>
      <c r="W273" s="54"/>
      <c r="X273" s="54"/>
      <c r="Y273" s="54"/>
      <c r="Z273" s="54"/>
      <c r="AA273" s="54"/>
    </row>
    <row r="274" spans="1:28" ht="19.5" hidden="1">
      <c r="A274" s="58"/>
      <c r="B274" s="52"/>
      <c r="C274" s="48"/>
      <c r="D274" s="4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U274" s="54"/>
      <c r="V274" s="54"/>
      <c r="W274" s="54"/>
      <c r="X274" s="54"/>
      <c r="Y274" s="54"/>
      <c r="Z274" s="54"/>
      <c r="AA274" s="54"/>
    </row>
    <row r="275" spans="1:28" s="64" customFormat="1" ht="19.5" hidden="1">
      <c r="A275" s="56"/>
      <c r="B275" s="47"/>
      <c r="C275" s="48"/>
      <c r="D275" s="4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U275" s="77"/>
      <c r="V275" s="77"/>
      <c r="W275" s="77"/>
      <c r="X275" s="77"/>
      <c r="Y275" s="77"/>
      <c r="Z275" s="77"/>
      <c r="AA275" s="65"/>
    </row>
    <row r="276" spans="1:28" s="64" customFormat="1" ht="19.5" hidden="1">
      <c r="A276" s="57"/>
      <c r="B276" s="50"/>
      <c r="C276" s="48"/>
      <c r="D276" s="4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U276" s="77"/>
      <c r="V276" s="77"/>
      <c r="W276" s="77"/>
      <c r="X276" s="77"/>
      <c r="Y276" s="77"/>
      <c r="Z276" s="77"/>
      <c r="AA276" s="65"/>
    </row>
    <row r="277" spans="1:28" s="64" customFormat="1" ht="19.5" hidden="1">
      <c r="A277" s="57"/>
      <c r="B277" s="50"/>
      <c r="C277" s="51"/>
      <c r="D277" s="4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U277" s="65"/>
      <c r="V277" s="65"/>
      <c r="W277" s="65"/>
      <c r="X277" s="65"/>
      <c r="Y277" s="65"/>
      <c r="Z277" s="65"/>
      <c r="AA277" s="65"/>
    </row>
    <row r="278" spans="1:28" s="64" customFormat="1" ht="19.5" hidden="1">
      <c r="A278" s="58"/>
      <c r="B278" s="52"/>
      <c r="C278" s="53"/>
      <c r="D278" s="4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U278" s="65"/>
      <c r="V278" s="65"/>
      <c r="W278" s="65"/>
      <c r="X278" s="65"/>
      <c r="Y278" s="65"/>
      <c r="Z278" s="65"/>
      <c r="AA278" s="65"/>
    </row>
    <row r="279" spans="1:28" ht="19.5" hidden="1">
      <c r="A279" s="56"/>
      <c r="B279" s="47"/>
      <c r="C279" s="48"/>
      <c r="D279" s="4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U279" s="55"/>
      <c r="V279" s="77"/>
      <c r="W279" s="77"/>
      <c r="X279" s="77"/>
      <c r="Y279" s="77"/>
      <c r="Z279" s="55"/>
      <c r="AA279" s="54"/>
    </row>
    <row r="280" spans="1:28" ht="19.5" hidden="1">
      <c r="A280" s="57"/>
      <c r="B280" s="50"/>
      <c r="C280" s="48"/>
      <c r="D280" s="4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U280" s="55"/>
      <c r="V280" s="77"/>
      <c r="W280" s="77"/>
      <c r="X280" s="77"/>
      <c r="Y280" s="77"/>
      <c r="Z280" s="55"/>
      <c r="AA280" s="54"/>
    </row>
    <row r="281" spans="1:28" ht="19.5" hidden="1">
      <c r="A281" s="57"/>
      <c r="B281" s="50"/>
      <c r="C281" s="51"/>
      <c r="D281" s="4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U281" s="54"/>
      <c r="V281" s="54"/>
      <c r="W281" s="54"/>
      <c r="X281" s="54"/>
      <c r="Y281" s="54"/>
      <c r="Z281" s="54"/>
      <c r="AA281" s="54"/>
    </row>
    <row r="282" spans="1:28" ht="19.5" hidden="1">
      <c r="A282" s="58"/>
      <c r="B282" s="52"/>
      <c r="C282" s="53"/>
      <c r="D282" s="4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U282" s="54"/>
      <c r="V282" s="54"/>
      <c r="W282" s="54"/>
      <c r="X282" s="54"/>
      <c r="Y282" s="54"/>
      <c r="Z282" s="54"/>
      <c r="AA282" s="54"/>
      <c r="AB282" s="54"/>
    </row>
    <row r="283" spans="1:28" ht="19.5" hidden="1">
      <c r="A283" s="56"/>
      <c r="B283" s="47"/>
      <c r="C283" s="48"/>
      <c r="D283" s="4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U283" s="55"/>
      <c r="V283" s="55"/>
      <c r="W283" s="55"/>
      <c r="X283" s="55"/>
      <c r="Y283" s="55"/>
      <c r="Z283" s="55"/>
      <c r="AA283" s="54"/>
      <c r="AB283" s="54"/>
    </row>
    <row r="284" spans="1:28" ht="19.5" hidden="1">
      <c r="A284" s="57"/>
      <c r="B284" s="50"/>
      <c r="C284" s="48"/>
      <c r="D284" s="4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U284" s="55"/>
      <c r="V284" s="55"/>
      <c r="W284" s="55"/>
      <c r="X284" s="55"/>
      <c r="Y284" s="55"/>
      <c r="Z284" s="55"/>
      <c r="AA284" s="54"/>
      <c r="AB284" s="54"/>
    </row>
    <row r="285" spans="1:28" ht="19.5" hidden="1">
      <c r="A285" s="57"/>
      <c r="B285" s="50"/>
      <c r="C285" s="51"/>
      <c r="D285" s="4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U285" s="54"/>
      <c r="V285" s="54"/>
      <c r="W285" s="54"/>
      <c r="X285" s="54"/>
      <c r="Y285" s="54"/>
      <c r="Z285" s="54"/>
      <c r="AA285" s="54"/>
      <c r="AB285" s="54"/>
    </row>
    <row r="286" spans="1:28" ht="19.5" hidden="1">
      <c r="A286" s="58"/>
      <c r="B286" s="52"/>
      <c r="C286" s="53"/>
      <c r="D286" s="4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U286" s="54"/>
      <c r="V286" s="54"/>
      <c r="W286" s="54"/>
      <c r="X286" s="54"/>
      <c r="Y286" s="54"/>
      <c r="Z286" s="54"/>
      <c r="AA286" s="54"/>
      <c r="AB286" s="54"/>
    </row>
    <row r="287" spans="1:28" ht="19.5" hidden="1">
      <c r="A287" s="56"/>
      <c r="B287" s="47"/>
      <c r="C287" s="48"/>
      <c r="D287" s="4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U287" s="55"/>
      <c r="V287" s="55"/>
      <c r="W287" s="55"/>
      <c r="X287" s="55"/>
      <c r="Y287" s="55"/>
      <c r="Z287" s="55"/>
      <c r="AA287" s="54"/>
    </row>
    <row r="288" spans="1:28" ht="19.5" hidden="1">
      <c r="A288" s="57"/>
      <c r="B288" s="50"/>
      <c r="C288" s="48"/>
      <c r="D288" s="4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U288" s="55"/>
      <c r="V288" s="55"/>
      <c r="W288" s="55"/>
      <c r="X288" s="55"/>
      <c r="Y288" s="55"/>
      <c r="Z288" s="55"/>
      <c r="AA288" s="54"/>
    </row>
    <row r="289" spans="1:28" ht="19.5" hidden="1">
      <c r="A289" s="60"/>
      <c r="B289" s="61"/>
      <c r="C289" s="51"/>
      <c r="D289" s="4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U289" s="54"/>
      <c r="V289" s="54"/>
      <c r="W289" s="54"/>
      <c r="X289" s="55"/>
      <c r="Y289" s="54"/>
      <c r="Z289" s="54"/>
      <c r="AA289" s="54"/>
    </row>
    <row r="290" spans="1:28" ht="19.5" hidden="1">
      <c r="A290" s="62"/>
      <c r="B290" s="63"/>
      <c r="C290" s="53"/>
      <c r="D290" s="4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28" s="64" customFormat="1" ht="19.5" hidden="1">
      <c r="A291" s="56"/>
      <c r="B291" s="47"/>
      <c r="C291" s="48"/>
      <c r="D291" s="4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U291" s="55"/>
      <c r="V291" s="55"/>
      <c r="W291" s="55"/>
      <c r="X291" s="55"/>
      <c r="Y291" s="55"/>
      <c r="Z291" s="55"/>
      <c r="AA291" s="55"/>
    </row>
    <row r="292" spans="1:28" s="64" customFormat="1" ht="19.5" hidden="1">
      <c r="A292" s="57"/>
      <c r="B292" s="50"/>
      <c r="C292" s="48"/>
      <c r="D292" s="4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U292" s="55"/>
      <c r="V292" s="55"/>
      <c r="W292" s="55"/>
      <c r="X292" s="55"/>
      <c r="Y292" s="55"/>
      <c r="Z292" s="55"/>
      <c r="AA292" s="55"/>
    </row>
    <row r="293" spans="1:28" s="64" customFormat="1" ht="19.5" hidden="1">
      <c r="A293" s="57"/>
      <c r="B293" s="50"/>
      <c r="C293" s="51"/>
      <c r="D293" s="4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 hidden="1">
      <c r="A294" s="58"/>
      <c r="B294" s="52"/>
      <c r="C294" s="53"/>
      <c r="D294" s="4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U294" s="65"/>
      <c r="V294" s="65"/>
      <c r="W294" s="65"/>
      <c r="X294" s="65"/>
      <c r="Y294" s="65"/>
      <c r="Z294" s="65"/>
      <c r="AA294" s="65"/>
    </row>
    <row r="295" spans="1:28" ht="19.5" hidden="1">
      <c r="A295" s="56"/>
      <c r="B295" s="47"/>
      <c r="C295" s="48"/>
      <c r="D295" s="4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U295" s="55"/>
      <c r="V295" s="55"/>
      <c r="W295" s="55"/>
      <c r="X295" s="55"/>
      <c r="Y295" s="55"/>
      <c r="Z295" s="55"/>
      <c r="AA295" s="54"/>
    </row>
    <row r="296" spans="1:28" ht="19.5" hidden="1">
      <c r="A296" s="57"/>
      <c r="B296" s="50"/>
      <c r="C296" s="48"/>
      <c r="D296" s="4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U296" s="55"/>
      <c r="V296" s="55"/>
      <c r="W296" s="55"/>
      <c r="X296" s="55"/>
      <c r="Y296" s="55"/>
      <c r="Z296" s="55"/>
      <c r="AA296" s="54"/>
    </row>
    <row r="297" spans="1:28" ht="19.5" hidden="1">
      <c r="A297" s="57"/>
      <c r="B297" s="50"/>
      <c r="C297" s="51"/>
      <c r="D297" s="4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U297" s="54"/>
      <c r="V297" s="54"/>
      <c r="W297" s="54"/>
      <c r="X297" s="54"/>
      <c r="Y297" s="54"/>
      <c r="Z297" s="54"/>
      <c r="AA297" s="54"/>
    </row>
    <row r="298" spans="1:28" ht="19.5" hidden="1">
      <c r="A298" s="58"/>
      <c r="B298" s="52"/>
      <c r="C298" s="53"/>
      <c r="D298" s="4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</row>
    <row r="299" spans="1:28" s="64" customFormat="1" ht="19.5" hidden="1">
      <c r="A299" s="5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28" s="64" customFormat="1" ht="19.5" hidden="1">
      <c r="A300" s="57"/>
      <c r="B300" s="5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28" s="64" customFormat="1" ht="19.5" hidden="1">
      <c r="A301" s="57"/>
      <c r="B301" s="50"/>
      <c r="C301" s="51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28" s="64" customFormat="1" ht="19.5" hidden="1">
      <c r="A302" s="58"/>
      <c r="B302" s="52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U302" s="65"/>
      <c r="V302" s="65"/>
      <c r="W302" s="65"/>
      <c r="X302" s="65"/>
      <c r="Y302" s="65"/>
      <c r="Z302" s="65"/>
      <c r="AA302" s="65"/>
      <c r="AB302" s="65"/>
    </row>
    <row r="303" spans="1:28" ht="19.5" hidden="1">
      <c r="A303" s="56"/>
      <c r="B303" s="47"/>
      <c r="C303" s="48"/>
      <c r="D303" s="4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U303" s="55"/>
      <c r="V303" s="55"/>
      <c r="W303" s="55"/>
      <c r="X303" s="55"/>
      <c r="Y303" s="55"/>
      <c r="Z303" s="55"/>
      <c r="AA303" s="54"/>
      <c r="AB303" s="54"/>
    </row>
    <row r="304" spans="1:28" ht="19.5" hidden="1">
      <c r="A304" s="57"/>
      <c r="B304" s="50"/>
      <c r="C304" s="48"/>
      <c r="D304" s="4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U304" s="55"/>
      <c r="V304" s="55"/>
      <c r="W304" s="55"/>
      <c r="X304" s="55"/>
      <c r="Y304" s="55"/>
      <c r="Z304" s="55"/>
      <c r="AA304" s="54"/>
      <c r="AB304" s="54"/>
    </row>
    <row r="305" spans="1:28" ht="19.5" hidden="1">
      <c r="A305" s="57"/>
      <c r="B305" s="50"/>
      <c r="C305" s="51"/>
      <c r="D305" s="4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U305" s="54"/>
      <c r="V305" s="54"/>
      <c r="W305" s="54"/>
      <c r="X305" s="54"/>
      <c r="Y305" s="54"/>
      <c r="Z305" s="54"/>
      <c r="AA305" s="54"/>
      <c r="AB305" s="54"/>
    </row>
    <row r="306" spans="1:28" ht="19.5" hidden="1">
      <c r="A306" s="58"/>
      <c r="B306" s="52"/>
      <c r="C306" s="53"/>
      <c r="D306" s="4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U306" s="54"/>
      <c r="V306" s="54"/>
      <c r="W306" s="54"/>
      <c r="X306" s="54"/>
      <c r="Y306" s="54"/>
      <c r="Z306" s="54"/>
      <c r="AA306" s="54"/>
    </row>
    <row r="307" spans="1:28" ht="19.5" hidden="1">
      <c r="A307" s="56"/>
      <c r="B307" s="47"/>
      <c r="C307" s="48"/>
      <c r="D307" s="4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U307" s="55"/>
      <c r="V307" s="55"/>
      <c r="W307" s="55"/>
      <c r="X307" s="55"/>
      <c r="Y307" s="55"/>
      <c r="Z307" s="55"/>
      <c r="AA307" s="54"/>
    </row>
    <row r="308" spans="1:28" ht="19.5" hidden="1">
      <c r="A308" s="57"/>
      <c r="B308" s="50"/>
      <c r="C308" s="48"/>
      <c r="D308" s="4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U308" s="55"/>
      <c r="V308" s="55"/>
      <c r="W308" s="55"/>
      <c r="X308" s="55"/>
      <c r="Y308" s="55"/>
      <c r="Z308" s="55"/>
      <c r="AA308" s="54"/>
    </row>
    <row r="309" spans="1:28" ht="19.5" hidden="1">
      <c r="A309" s="57"/>
      <c r="B309" s="50"/>
      <c r="C309" s="51"/>
      <c r="D309" s="4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U309" s="54"/>
      <c r="V309" s="54"/>
      <c r="W309" s="54"/>
      <c r="X309" s="54"/>
      <c r="Y309" s="54"/>
      <c r="Z309" s="54"/>
      <c r="AA309" s="54"/>
    </row>
    <row r="310" spans="1:28" ht="19.5" hidden="1">
      <c r="A310" s="58"/>
      <c r="B310" s="52"/>
      <c r="C310" s="53"/>
      <c r="D310" s="4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U310" s="54"/>
      <c r="V310" s="54"/>
      <c r="W310" s="54"/>
      <c r="X310" s="54"/>
      <c r="Y310" s="54"/>
      <c r="Z310" s="54"/>
    </row>
    <row r="311" spans="1:28" ht="19.5" hidden="1">
      <c r="A311" s="56"/>
      <c r="B311" s="47"/>
      <c r="C311" s="48"/>
      <c r="D311" s="4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U311" s="55"/>
      <c r="V311" s="55"/>
      <c r="W311" s="55"/>
      <c r="X311" s="55"/>
      <c r="Y311" s="55"/>
      <c r="Z311" s="55"/>
    </row>
    <row r="312" spans="1:28" ht="19.5" hidden="1">
      <c r="A312" s="57"/>
      <c r="B312" s="50"/>
      <c r="C312" s="48"/>
      <c r="D312" s="4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U312" s="55"/>
      <c r="V312" s="55"/>
      <c r="W312" s="55"/>
      <c r="X312" s="55"/>
      <c r="Y312" s="55"/>
      <c r="Z312" s="55"/>
    </row>
    <row r="313" spans="1:28" ht="19.5" hidden="1">
      <c r="A313" s="57"/>
      <c r="B313" s="50"/>
      <c r="C313" s="51"/>
      <c r="D313" s="4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U313" s="54"/>
      <c r="V313" s="54"/>
      <c r="W313" s="54"/>
      <c r="X313" s="54"/>
      <c r="Y313" s="54"/>
      <c r="Z313" s="54"/>
    </row>
    <row r="314" spans="1:28" ht="19.5" hidden="1">
      <c r="A314" s="58"/>
      <c r="B314" s="52"/>
      <c r="C314" s="53"/>
      <c r="D314" s="4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 hidden="1">
      <c r="A315" s="56"/>
      <c r="B315" s="47"/>
      <c r="C315" s="48"/>
      <c r="D315" s="4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 hidden="1">
      <c r="A316" s="57"/>
      <c r="B316" s="50"/>
      <c r="C316" s="48"/>
      <c r="D316" s="4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 hidden="1">
      <c r="A317" s="57"/>
      <c r="B317" s="50"/>
      <c r="C317" s="51"/>
      <c r="D317" s="4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 hidden="1">
      <c r="A318" s="58"/>
      <c r="B318" s="52"/>
      <c r="C318" s="53"/>
      <c r="D318" s="4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U318" s="65"/>
      <c r="V318" s="65"/>
      <c r="W318" s="65"/>
      <c r="X318" s="65"/>
      <c r="Y318" s="65"/>
      <c r="Z318" s="65"/>
      <c r="AA318" s="65"/>
    </row>
    <row r="319" spans="1:28" ht="19.5" hidden="1">
      <c r="A319" s="56"/>
      <c r="B319" s="47"/>
      <c r="C319" s="48"/>
      <c r="D319" s="4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U319" s="55"/>
      <c r="V319" s="55"/>
      <c r="W319" s="55"/>
      <c r="X319" s="55"/>
      <c r="Y319" s="55"/>
      <c r="Z319" s="55"/>
      <c r="AA319" s="54"/>
    </row>
    <row r="320" spans="1:28" ht="19.5" hidden="1">
      <c r="A320" s="57"/>
      <c r="B320" s="50"/>
      <c r="C320" s="48"/>
      <c r="D320" s="4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U320" s="55"/>
      <c r="V320" s="55"/>
      <c r="W320" s="55"/>
      <c r="X320" s="55"/>
      <c r="Y320" s="55"/>
      <c r="Z320" s="55"/>
      <c r="AA320" s="54"/>
    </row>
    <row r="321" spans="1:27" ht="19.5" hidden="1">
      <c r="A321" s="57"/>
      <c r="B321" s="50"/>
      <c r="C321" s="51"/>
      <c r="D321" s="4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U321" s="54"/>
      <c r="V321" s="54"/>
      <c r="W321" s="54"/>
      <c r="X321" s="54"/>
      <c r="Y321" s="54"/>
      <c r="Z321" s="54"/>
      <c r="AA321" s="54"/>
    </row>
    <row r="322" spans="1:27" ht="19.5" hidden="1">
      <c r="A322" s="58"/>
      <c r="B322" s="52"/>
      <c r="C322" s="53"/>
      <c r="D322" s="4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U322" s="54"/>
      <c r="V322" s="54"/>
      <c r="W322" s="54"/>
      <c r="X322" s="54"/>
      <c r="Y322" s="54"/>
      <c r="Z322" s="54"/>
      <c r="AA322" s="54"/>
    </row>
    <row r="323" spans="1:27" ht="19.5" hidden="1">
      <c r="A323" s="56"/>
      <c r="B323" s="47"/>
      <c r="C323" s="48"/>
      <c r="D323" s="4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U323" s="55"/>
      <c r="V323" s="55"/>
      <c r="W323" s="55"/>
      <c r="X323" s="55"/>
      <c r="Y323" s="55"/>
      <c r="Z323" s="55"/>
    </row>
    <row r="324" spans="1:27" ht="19.5" hidden="1">
      <c r="A324" s="57"/>
      <c r="B324" s="50"/>
      <c r="C324" s="48"/>
      <c r="D324" s="4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U324" s="55"/>
      <c r="V324" s="55"/>
      <c r="W324" s="55"/>
      <c r="X324" s="55"/>
      <c r="Y324" s="55"/>
      <c r="Z324" s="55"/>
    </row>
    <row r="325" spans="1:27" ht="19.5" hidden="1">
      <c r="A325" s="57"/>
      <c r="B325" s="50"/>
      <c r="C325" s="51"/>
      <c r="D325" s="4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U325" s="54"/>
      <c r="V325" s="54"/>
      <c r="W325" s="54"/>
      <c r="X325" s="54"/>
      <c r="Y325" s="54"/>
      <c r="Z325" s="54"/>
    </row>
    <row r="326" spans="1:27" ht="19.5" hidden="1">
      <c r="A326" s="58"/>
      <c r="B326" s="52"/>
      <c r="C326" s="53"/>
      <c r="D326" s="4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U326" s="54"/>
      <c r="V326" s="54"/>
      <c r="W326" s="54"/>
      <c r="X326" s="54"/>
      <c r="Y326" s="54"/>
      <c r="Z326" s="54"/>
      <c r="AA326" s="54"/>
    </row>
    <row r="327" spans="1:27" ht="19.5" hidden="1">
      <c r="A327" s="56"/>
      <c r="B327" s="47"/>
      <c r="C327" s="48"/>
      <c r="D327" s="4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U327" s="55"/>
      <c r="V327" s="55"/>
      <c r="W327" s="55"/>
      <c r="X327" s="55"/>
      <c r="Y327" s="55"/>
      <c r="Z327" s="55"/>
      <c r="AA327" s="54"/>
    </row>
    <row r="328" spans="1:27" ht="19.5" hidden="1">
      <c r="A328" s="57"/>
      <c r="B328" s="50"/>
      <c r="C328" s="48"/>
      <c r="D328" s="4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U328" s="55"/>
      <c r="V328" s="55"/>
      <c r="W328" s="55"/>
      <c r="X328" s="55"/>
      <c r="Y328" s="55"/>
      <c r="Z328" s="55"/>
      <c r="AA328" s="54"/>
    </row>
    <row r="329" spans="1:27" ht="19.5" hidden="1">
      <c r="A329" s="57"/>
      <c r="B329" s="50"/>
      <c r="C329" s="51"/>
      <c r="D329" s="4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U329" s="54"/>
      <c r="V329" s="54"/>
      <c r="W329" s="54"/>
      <c r="X329" s="54"/>
      <c r="Y329" s="54"/>
      <c r="Z329" s="54"/>
      <c r="AA329" s="54"/>
    </row>
    <row r="330" spans="1:27" ht="19.5" hidden="1">
      <c r="A330" s="58"/>
      <c r="B330" s="52"/>
      <c r="C330" s="53"/>
      <c r="D330" s="4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U330" s="54"/>
      <c r="V330" s="54"/>
      <c r="W330" s="54"/>
      <c r="X330" s="54"/>
      <c r="Y330" s="54"/>
      <c r="Z330" s="54"/>
    </row>
    <row r="331" spans="1:27" ht="19.5" hidden="1">
      <c r="A331" s="56"/>
      <c r="B331" s="47"/>
      <c r="C331" s="48"/>
      <c r="D331" s="4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U331" s="55"/>
      <c r="V331" s="55"/>
      <c r="W331" s="55"/>
      <c r="X331" s="55"/>
      <c r="Y331" s="55"/>
      <c r="Z331" s="55"/>
    </row>
    <row r="332" spans="1:27" ht="19.5" hidden="1">
      <c r="A332" s="57"/>
      <c r="B332" s="50"/>
      <c r="C332" s="48"/>
      <c r="D332" s="4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U332" s="55"/>
      <c r="V332" s="55"/>
      <c r="W332" s="55"/>
      <c r="X332" s="55"/>
      <c r="Y332" s="55"/>
      <c r="Z332" s="55"/>
    </row>
    <row r="333" spans="1:27" ht="19.5" hidden="1">
      <c r="A333" s="57"/>
      <c r="B333" s="50"/>
      <c r="C333" s="51"/>
      <c r="D333" s="4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U333" s="54"/>
      <c r="V333" s="54"/>
      <c r="W333" s="54"/>
      <c r="X333" s="54"/>
      <c r="Y333" s="54"/>
      <c r="Z333" s="54"/>
    </row>
    <row r="334" spans="1:27" ht="19.5" hidden="1">
      <c r="A334" s="58"/>
      <c r="B334" s="52"/>
      <c r="C334" s="53"/>
      <c r="D334" s="4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1"/>
      <c r="U334" s="54"/>
      <c r="V334" s="54"/>
      <c r="W334" s="54"/>
      <c r="X334" s="54"/>
      <c r="Y334" s="54"/>
      <c r="Z334" s="54"/>
      <c r="AA334" s="54"/>
    </row>
    <row r="335" spans="1:27" ht="19.5" hidden="1">
      <c r="A335" s="56"/>
      <c r="B335" s="47"/>
      <c r="C335" s="48"/>
      <c r="D335" s="4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U335" s="55"/>
      <c r="V335" s="55"/>
      <c r="W335" s="55"/>
      <c r="X335" s="55"/>
      <c r="Y335" s="55"/>
      <c r="Z335" s="55"/>
      <c r="AA335" s="54"/>
    </row>
    <row r="336" spans="1:27" ht="19.5" hidden="1">
      <c r="A336" s="57"/>
      <c r="B336" s="50"/>
      <c r="C336" s="48"/>
      <c r="D336" s="4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U336" s="55"/>
      <c r="V336" s="55"/>
      <c r="W336" s="55"/>
      <c r="X336" s="55"/>
      <c r="Y336" s="55"/>
      <c r="Z336" s="55"/>
      <c r="AA336" s="54"/>
    </row>
    <row r="337" spans="1:28" ht="19.5" hidden="1">
      <c r="A337" s="57"/>
      <c r="B337" s="50"/>
      <c r="C337" s="51"/>
      <c r="D337" s="4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U337" s="54"/>
      <c r="V337" s="54"/>
      <c r="W337" s="54"/>
      <c r="X337" s="54"/>
      <c r="Y337" s="54"/>
      <c r="Z337" s="54"/>
      <c r="AA337" s="54"/>
    </row>
    <row r="338" spans="1:28" ht="19.5" hidden="1">
      <c r="A338" s="58"/>
      <c r="B338" s="52"/>
      <c r="C338" s="53"/>
      <c r="D338" s="4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U338" s="54"/>
      <c r="V338" s="54"/>
      <c r="W338" s="54"/>
      <c r="X338" s="54"/>
      <c r="Y338" s="54"/>
      <c r="Z338" s="54"/>
      <c r="AA338" s="54"/>
      <c r="AB338" s="54"/>
    </row>
    <row r="339" spans="1:28" ht="19.5" hidden="1">
      <c r="A339" s="56"/>
      <c r="B339" s="47"/>
      <c r="C339" s="48"/>
      <c r="D339" s="4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U339" s="55"/>
      <c r="V339" s="55"/>
      <c r="W339" s="55"/>
      <c r="X339" s="55"/>
      <c r="Y339" s="55"/>
      <c r="Z339" s="55"/>
      <c r="AA339" s="54"/>
      <c r="AB339" s="54"/>
    </row>
    <row r="340" spans="1:28" ht="19.5" hidden="1">
      <c r="A340" s="57"/>
      <c r="B340" s="50"/>
      <c r="C340" s="48"/>
      <c r="D340" s="4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U340" s="55"/>
      <c r="V340" s="55"/>
      <c r="W340" s="55"/>
      <c r="X340" s="55"/>
      <c r="Y340" s="55"/>
      <c r="Z340" s="55"/>
      <c r="AA340" s="54"/>
      <c r="AB340" s="54"/>
    </row>
    <row r="341" spans="1:28" ht="19.5" hidden="1">
      <c r="A341" s="57"/>
      <c r="B341" s="50"/>
      <c r="C341" s="51"/>
      <c r="D341" s="4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U341" s="54"/>
      <c r="V341" s="54"/>
      <c r="W341" s="54"/>
      <c r="X341" s="54"/>
      <c r="Y341" s="54"/>
      <c r="Z341" s="54"/>
      <c r="AA341" s="54"/>
      <c r="AB341" s="54"/>
    </row>
    <row r="342" spans="1:28" ht="19.5" hidden="1">
      <c r="A342" s="58"/>
      <c r="B342" s="52"/>
      <c r="C342" s="53"/>
      <c r="D342" s="4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U342" s="54"/>
      <c r="V342" s="54"/>
      <c r="W342" s="54"/>
      <c r="X342" s="54"/>
      <c r="Y342" s="54"/>
      <c r="Z342" s="54"/>
      <c r="AA342" s="54"/>
      <c r="AB342" s="54"/>
    </row>
    <row r="343" spans="1:28" ht="19.5" hidden="1">
      <c r="A343" s="56"/>
      <c r="B343" s="47"/>
      <c r="C343" s="48"/>
      <c r="D343" s="4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U343" s="55"/>
      <c r="V343" s="55"/>
      <c r="W343" s="55"/>
      <c r="X343" s="55"/>
      <c r="Y343" s="55"/>
      <c r="Z343" s="55"/>
      <c r="AA343" s="54"/>
      <c r="AB343" s="54"/>
    </row>
    <row r="344" spans="1:28" ht="19.5" hidden="1">
      <c r="A344" s="57"/>
      <c r="B344" s="50"/>
      <c r="C344" s="48"/>
      <c r="D344" s="4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U344" s="55"/>
      <c r="V344" s="55"/>
      <c r="W344" s="55"/>
      <c r="X344" s="55"/>
      <c r="Y344" s="55"/>
      <c r="Z344" s="55"/>
      <c r="AA344" s="54"/>
      <c r="AB344" s="54"/>
    </row>
    <row r="345" spans="1:28" ht="19.5" hidden="1">
      <c r="A345" s="57"/>
      <c r="B345" s="50"/>
      <c r="C345" s="51"/>
      <c r="D345" s="4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U345" s="54"/>
      <c r="V345" s="54"/>
      <c r="W345" s="54"/>
      <c r="X345" s="54"/>
      <c r="Y345" s="54"/>
      <c r="Z345" s="54"/>
      <c r="AA345" s="54"/>
      <c r="AB345" s="54"/>
    </row>
    <row r="346" spans="1:28" ht="19.5" hidden="1">
      <c r="A346" s="58"/>
      <c r="B346" s="52"/>
      <c r="C346" s="53"/>
      <c r="D346" s="4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U346" s="54"/>
      <c r="V346" s="54"/>
      <c r="W346" s="54"/>
      <c r="X346" s="54"/>
      <c r="Y346" s="54"/>
      <c r="Z346" s="54"/>
      <c r="AA346" s="54"/>
    </row>
    <row r="347" spans="1:28" ht="19.5" hidden="1">
      <c r="A347" s="56"/>
      <c r="B347" s="47"/>
      <c r="C347" s="48"/>
      <c r="D347" s="4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U347" s="55"/>
      <c r="V347" s="55"/>
      <c r="W347" s="55"/>
      <c r="X347" s="55"/>
      <c r="Y347" s="55"/>
      <c r="Z347" s="55"/>
      <c r="AA347" s="54"/>
    </row>
    <row r="348" spans="1:28" ht="19.5" hidden="1">
      <c r="A348" s="57"/>
      <c r="B348" s="50"/>
      <c r="C348" s="48"/>
      <c r="D348" s="4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U348" s="55"/>
      <c r="V348" s="55"/>
      <c r="W348" s="55"/>
      <c r="X348" s="55"/>
      <c r="Y348" s="55"/>
      <c r="Z348" s="55"/>
      <c r="AA348" s="54"/>
    </row>
    <row r="349" spans="1:28" ht="19.5" hidden="1">
      <c r="A349" s="57"/>
      <c r="B349" s="50"/>
      <c r="C349" s="51"/>
      <c r="D349" s="4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U349" s="54"/>
      <c r="V349" s="54"/>
      <c r="W349" s="54"/>
      <c r="X349" s="54"/>
      <c r="Y349" s="54"/>
      <c r="Z349" s="54"/>
      <c r="AA349" s="54"/>
    </row>
    <row r="350" spans="1:28" ht="19.5" hidden="1">
      <c r="A350" s="58"/>
      <c r="B350" s="52"/>
      <c r="C350" s="53"/>
      <c r="D350" s="4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U350" s="54"/>
      <c r="V350" s="54"/>
      <c r="W350" s="54"/>
      <c r="X350" s="54"/>
      <c r="Y350" s="54"/>
      <c r="Z350" s="54"/>
      <c r="AA350" s="54"/>
    </row>
    <row r="351" spans="1:28" ht="19.5" hidden="1">
      <c r="A351" s="56"/>
      <c r="B351" s="47"/>
      <c r="C351" s="48"/>
      <c r="D351" s="4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U351" s="55"/>
      <c r="V351" s="55"/>
      <c r="W351" s="55"/>
      <c r="X351" s="55"/>
      <c r="Y351" s="55"/>
      <c r="Z351" s="55"/>
      <c r="AA351" s="54"/>
    </row>
    <row r="352" spans="1:28" ht="19.5" hidden="1">
      <c r="A352" s="57"/>
      <c r="B352" s="50"/>
      <c r="C352" s="48"/>
      <c r="D352" s="4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U352" s="55"/>
      <c r="V352" s="55"/>
      <c r="W352" s="55"/>
      <c r="X352" s="55"/>
      <c r="Y352" s="55"/>
      <c r="Z352" s="55"/>
      <c r="AA352" s="54"/>
    </row>
    <row r="353" spans="1:27" ht="19.5" hidden="1">
      <c r="A353" s="57"/>
      <c r="B353" s="50"/>
      <c r="C353" s="51"/>
      <c r="D353" s="4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U353" s="54"/>
      <c r="V353" s="54"/>
      <c r="W353" s="54"/>
      <c r="X353" s="54"/>
      <c r="Y353" s="54"/>
      <c r="Z353" s="54"/>
      <c r="AA353" s="54"/>
    </row>
    <row r="354" spans="1:27" ht="19.5" hidden="1">
      <c r="A354" s="58"/>
      <c r="B354" s="52"/>
      <c r="C354" s="48"/>
      <c r="D354" s="4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U354" s="54"/>
      <c r="V354" s="54"/>
      <c r="W354" s="54"/>
      <c r="X354" s="54"/>
      <c r="Y354" s="54"/>
      <c r="Z354" s="54"/>
    </row>
    <row r="355" spans="1:27" ht="19.5" hidden="1">
      <c r="A355" s="56"/>
      <c r="B355" s="47"/>
      <c r="C355" s="48"/>
      <c r="D355" s="4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U355" s="55"/>
      <c r="V355" s="55"/>
      <c r="W355" s="55"/>
      <c r="X355" s="55"/>
      <c r="Y355" s="55"/>
      <c r="Z355" s="55"/>
    </row>
    <row r="356" spans="1:27" ht="19.5" hidden="1">
      <c r="A356" s="57"/>
      <c r="B356" s="50"/>
      <c r="C356" s="48"/>
      <c r="D356" s="4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U356" s="55"/>
      <c r="V356" s="55"/>
      <c r="W356" s="55"/>
      <c r="X356" s="55"/>
      <c r="Y356" s="55"/>
      <c r="Z356" s="55"/>
    </row>
    <row r="357" spans="1:27" ht="19.5" hidden="1">
      <c r="A357" s="57"/>
      <c r="B357" s="50"/>
      <c r="C357" s="51"/>
      <c r="D357" s="4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U357" s="54"/>
      <c r="V357" s="54"/>
      <c r="W357" s="54"/>
      <c r="X357" s="54"/>
      <c r="Y357" s="54"/>
      <c r="Z357" s="54"/>
    </row>
    <row r="358" spans="1:27" ht="19.5" hidden="1">
      <c r="A358" s="58"/>
      <c r="B358" s="52"/>
      <c r="C358" s="53"/>
      <c r="D358" s="4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U358" s="54"/>
      <c r="V358" s="54"/>
      <c r="W358" s="54"/>
      <c r="X358" s="54"/>
      <c r="Y358" s="54"/>
      <c r="Z358" s="54"/>
      <c r="AA358" s="54"/>
    </row>
    <row r="359" spans="1:27" ht="19.5" hidden="1">
      <c r="A359" s="56"/>
      <c r="B359" s="47"/>
      <c r="C359" s="48"/>
      <c r="D359" s="4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U359" s="55"/>
      <c r="V359" s="55"/>
      <c r="W359" s="55"/>
      <c r="X359" s="55"/>
      <c r="Y359" s="55"/>
      <c r="Z359" s="55"/>
      <c r="AA359" s="54"/>
    </row>
    <row r="360" spans="1:27" ht="19.5" hidden="1">
      <c r="A360" s="57"/>
      <c r="B360" s="50"/>
      <c r="C360" s="48"/>
      <c r="D360" s="4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U360" s="55"/>
      <c r="V360" s="55"/>
      <c r="W360" s="55"/>
      <c r="X360" s="55"/>
      <c r="Y360" s="55"/>
      <c r="Z360" s="55"/>
      <c r="AA360" s="54"/>
    </row>
    <row r="361" spans="1:27" ht="19.5" hidden="1">
      <c r="A361" s="57"/>
      <c r="B361" s="50"/>
      <c r="C361" s="51"/>
      <c r="D361" s="4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1:27" ht="19.5" hidden="1">
      <c r="A362" s="58"/>
      <c r="B362" s="52"/>
      <c r="C362" s="53"/>
      <c r="D362" s="4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27" ht="19.5">
      <c r="A363" s="174" t="s">
        <v>203</v>
      </c>
      <c r="B363" s="175"/>
      <c r="C363" s="66" t="s">
        <v>182</v>
      </c>
      <c r="D363" s="66">
        <v>0</v>
      </c>
      <c r="E363" s="72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159</v>
      </c>
      <c r="F363" s="72">
        <f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176</v>
      </c>
      <c r="G363" s="72">
        <f>SUM(G7+G11+G15+G19+G23+G27+G31+G35+G39+G43+G47+G51+G55+G59+G63)</f>
        <v>335</v>
      </c>
      <c r="H363" s="72">
        <f t="shared" ref="H363:M363" si="15">SUM(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7)</f>
        <v>185</v>
      </c>
      <c r="I363" s="72">
        <f t="shared" si="15"/>
        <v>178</v>
      </c>
      <c r="J363" s="72">
        <f t="shared" si="15"/>
        <v>147</v>
      </c>
      <c r="K363" s="72">
        <f t="shared" si="15"/>
        <v>174</v>
      </c>
      <c r="L363" s="72">
        <f t="shared" si="15"/>
        <v>137</v>
      </c>
      <c r="M363" s="72">
        <f t="shared" si="15"/>
        <v>151</v>
      </c>
      <c r="N363" s="71">
        <f>SUM(H363:M363)</f>
        <v>972</v>
      </c>
      <c r="O363" s="72">
        <f t="shared" ref="O363:Q364" si="16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39</v>
      </c>
      <c r="P363" s="72">
        <f t="shared" si="16"/>
        <v>23</v>
      </c>
      <c r="Q363" s="72">
        <f t="shared" si="16"/>
        <v>27</v>
      </c>
      <c r="R363" s="71">
        <f>SUM(O363:Q363)</f>
        <v>89</v>
      </c>
      <c r="S363" s="71">
        <f>G363+N363+R363</f>
        <v>1396</v>
      </c>
      <c r="AA363" s="64"/>
    </row>
    <row r="364" spans="1:27" ht="19.5">
      <c r="A364" s="176"/>
      <c r="B364" s="177"/>
      <c r="C364" s="66" t="s">
        <v>183</v>
      </c>
      <c r="D364" s="66">
        <v>0</v>
      </c>
      <c r="E364" s="72">
        <f t="shared" ref="E364:M364" si="17"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157</v>
      </c>
      <c r="F364" s="72">
        <f t="shared" si="17"/>
        <v>155</v>
      </c>
      <c r="G364" s="72">
        <f>SUM(G360+G356+G352+G348+G344+G340+G336+G332+G328+G324+G320+G316+G312+G308+G304+G300+G296+G292+G288+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8)</f>
        <v>312</v>
      </c>
      <c r="H364" s="72">
        <f t="shared" si="17"/>
        <v>164</v>
      </c>
      <c r="I364" s="72">
        <f t="shared" si="17"/>
        <v>172</v>
      </c>
      <c r="J364" s="72">
        <f t="shared" si="17"/>
        <v>161</v>
      </c>
      <c r="K364" s="72">
        <f t="shared" si="17"/>
        <v>151</v>
      </c>
      <c r="L364" s="72">
        <f t="shared" si="17"/>
        <v>136</v>
      </c>
      <c r="M364" s="72">
        <f t="shared" si="17"/>
        <v>140</v>
      </c>
      <c r="N364" s="71">
        <f>SUM(H364:M364)</f>
        <v>924</v>
      </c>
      <c r="O364" s="72">
        <f t="shared" si="16"/>
        <v>23</v>
      </c>
      <c r="P364" s="72">
        <f t="shared" si="16"/>
        <v>27</v>
      </c>
      <c r="Q364" s="72">
        <f t="shared" si="16"/>
        <v>20</v>
      </c>
      <c r="R364" s="71">
        <f>SUM(O364:Q364)</f>
        <v>70</v>
      </c>
      <c r="S364" s="71">
        <f>G364+N364+R364</f>
        <v>1306</v>
      </c>
      <c r="X364" s="64"/>
      <c r="AA364" s="64"/>
    </row>
    <row r="365" spans="1:27" ht="19.5">
      <c r="A365" s="176"/>
      <c r="B365" s="177"/>
      <c r="C365" s="66" t="s">
        <v>3</v>
      </c>
      <c r="D365" s="66">
        <v>0</v>
      </c>
      <c r="E365" s="72">
        <f>SUM(E363+E364)</f>
        <v>316</v>
      </c>
      <c r="F365" s="72">
        <f>SUM(F363+F364)</f>
        <v>331</v>
      </c>
      <c r="G365" s="72">
        <f>SUM(G363+G364)</f>
        <v>647</v>
      </c>
      <c r="H365" s="72">
        <f t="shared" ref="H365:M365" si="18">SUM(H363+H364)</f>
        <v>349</v>
      </c>
      <c r="I365" s="72">
        <f t="shared" si="18"/>
        <v>350</v>
      </c>
      <c r="J365" s="72">
        <f>SUM(J363+J364)</f>
        <v>308</v>
      </c>
      <c r="K365" s="72">
        <f>SUM(K363+K364)</f>
        <v>325</v>
      </c>
      <c r="L365" s="72">
        <f t="shared" si="18"/>
        <v>273</v>
      </c>
      <c r="M365" s="72">
        <f t="shared" si="18"/>
        <v>291</v>
      </c>
      <c r="N365" s="71">
        <f>SUM(N363:N364)</f>
        <v>1896</v>
      </c>
      <c r="O365" s="72">
        <f>SUM(O363+O364)</f>
        <v>62</v>
      </c>
      <c r="P365" s="72">
        <f>SUM(P363+P364)</f>
        <v>50</v>
      </c>
      <c r="Q365" s="72">
        <f>SUM(Q363+Q364)</f>
        <v>47</v>
      </c>
      <c r="R365" s="71">
        <f>SUM(O365:Q365)</f>
        <v>159</v>
      </c>
      <c r="S365" s="71">
        <f>G365+N365+R365</f>
        <v>2702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f>D26+D106</f>
        <v>0</v>
      </c>
      <c r="E366" s="71">
        <f t="shared" ref="E366:S366" si="19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18</v>
      </c>
      <c r="F366" s="71">
        <f t="shared" si="19"/>
        <v>17</v>
      </c>
      <c r="G366" s="71">
        <f t="shared" si="19"/>
        <v>35</v>
      </c>
      <c r="H366" s="71">
        <f t="shared" si="19"/>
        <v>17</v>
      </c>
      <c r="I366" s="71">
        <f t="shared" si="19"/>
        <v>17</v>
      </c>
      <c r="J366" s="71">
        <f t="shared" si="19"/>
        <v>17</v>
      </c>
      <c r="K366" s="71">
        <f t="shared" si="19"/>
        <v>17</v>
      </c>
      <c r="L366" s="71">
        <f t="shared" si="19"/>
        <v>16</v>
      </c>
      <c r="M366" s="71">
        <f t="shared" si="19"/>
        <v>16</v>
      </c>
      <c r="N366" s="71">
        <f t="shared" si="19"/>
        <v>100</v>
      </c>
      <c r="O366" s="71">
        <f t="shared" si="19"/>
        <v>2</v>
      </c>
      <c r="P366" s="71">
        <f t="shared" si="19"/>
        <v>2</v>
      </c>
      <c r="Q366" s="71">
        <f t="shared" si="19"/>
        <v>2</v>
      </c>
      <c r="R366" s="71">
        <f t="shared" si="19"/>
        <v>6</v>
      </c>
      <c r="S366" s="71">
        <f t="shared" si="19"/>
        <v>141</v>
      </c>
    </row>
  </sheetData>
  <mergeCells count="14">
    <mergeCell ref="O5:R5"/>
    <mergeCell ref="A15:A18"/>
    <mergeCell ref="A19:A22"/>
    <mergeCell ref="A363:B366"/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366"/>
  <sheetViews>
    <sheetView zoomScale="110" zoomScaleNormal="110" workbookViewId="0">
      <pane ySplit="6" topLeftCell="A36" activePane="bottomLeft" state="frozen"/>
      <selection pane="bottomLeft" activeCell="D5" sqref="D5:G5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7" width="7.42578125" style="69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5.8554687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56">
        <v>1</v>
      </c>
      <c r="B7" s="47" t="s">
        <v>95</v>
      </c>
      <c r="C7" s="48" t="s">
        <v>182</v>
      </c>
      <c r="D7" s="48">
        <v>0</v>
      </c>
      <c r="E7" s="70">
        <v>8</v>
      </c>
      <c r="F7" s="70">
        <v>7</v>
      </c>
      <c r="G7" s="71">
        <f>SUM(E7:F7)</f>
        <v>15</v>
      </c>
      <c r="H7" s="70">
        <v>10</v>
      </c>
      <c r="I7" s="70">
        <v>3</v>
      </c>
      <c r="J7" s="70">
        <v>3</v>
      </c>
      <c r="K7" s="70">
        <v>2</v>
      </c>
      <c r="L7" s="70">
        <v>4</v>
      </c>
      <c r="M7" s="70">
        <v>6</v>
      </c>
      <c r="N7" s="71">
        <f>SUM(H7:M7)</f>
        <v>28</v>
      </c>
      <c r="O7" s="70">
        <v>0</v>
      </c>
      <c r="P7" s="70">
        <v>0</v>
      </c>
      <c r="Q7" s="70">
        <v>0</v>
      </c>
      <c r="R7" s="71">
        <f>SUM(O7:Q7)</f>
        <v>0</v>
      </c>
      <c r="S7" s="70">
        <f>G7+N7+R7</f>
        <v>43</v>
      </c>
      <c r="U7" s="49"/>
      <c r="V7" s="49"/>
      <c r="W7" s="49"/>
      <c r="X7" s="49"/>
      <c r="Y7" s="49"/>
      <c r="Z7" s="49"/>
    </row>
    <row r="8" spans="1:27" ht="19.5">
      <c r="A8" s="57"/>
      <c r="B8" s="50" t="s">
        <v>96</v>
      </c>
      <c r="C8" s="48" t="s">
        <v>183</v>
      </c>
      <c r="D8" s="48">
        <v>0</v>
      </c>
      <c r="E8" s="70">
        <v>5</v>
      </c>
      <c r="F8" s="70">
        <v>4</v>
      </c>
      <c r="G8" s="71">
        <f>SUM(E8:F8)</f>
        <v>9</v>
      </c>
      <c r="H8" s="70">
        <v>6</v>
      </c>
      <c r="I8" s="70">
        <v>5</v>
      </c>
      <c r="J8" s="70">
        <v>2</v>
      </c>
      <c r="K8" s="70">
        <v>7</v>
      </c>
      <c r="L8" s="70">
        <v>5</v>
      </c>
      <c r="M8" s="70">
        <v>3</v>
      </c>
      <c r="N8" s="71">
        <f>SUM(H8:M8)</f>
        <v>28</v>
      </c>
      <c r="O8" s="70">
        <v>0</v>
      </c>
      <c r="P8" s="70">
        <v>0</v>
      </c>
      <c r="Q8" s="70">
        <v>0</v>
      </c>
      <c r="R8" s="71">
        <f>SUM(O8:Q8)</f>
        <v>0</v>
      </c>
      <c r="S8" s="70">
        <f>G8+N8+R8</f>
        <v>37</v>
      </c>
      <c r="U8" s="49"/>
      <c r="V8" s="49"/>
      <c r="W8" s="49"/>
      <c r="X8" s="49"/>
      <c r="Y8" s="49"/>
      <c r="Z8" s="49"/>
    </row>
    <row r="9" spans="1:27" ht="19.5">
      <c r="A9" s="57"/>
      <c r="B9" s="50"/>
      <c r="C9" s="51" t="s">
        <v>3</v>
      </c>
      <c r="D9" s="48">
        <v>0</v>
      </c>
      <c r="E9" s="71">
        <f>SUM(E7:E8)</f>
        <v>13</v>
      </c>
      <c r="F9" s="71">
        <f t="shared" ref="F9:R9" si="0">SUM(F7:F8)</f>
        <v>11</v>
      </c>
      <c r="G9" s="71">
        <f t="shared" si="0"/>
        <v>24</v>
      </c>
      <c r="H9" s="71">
        <f t="shared" si="0"/>
        <v>16</v>
      </c>
      <c r="I9" s="71">
        <f t="shared" si="0"/>
        <v>8</v>
      </c>
      <c r="J9" s="71">
        <f t="shared" si="0"/>
        <v>5</v>
      </c>
      <c r="K9" s="71">
        <f t="shared" si="0"/>
        <v>9</v>
      </c>
      <c r="L9" s="71">
        <f t="shared" si="0"/>
        <v>9</v>
      </c>
      <c r="M9" s="71">
        <f t="shared" si="0"/>
        <v>9</v>
      </c>
      <c r="N9" s="71">
        <f t="shared" si="0"/>
        <v>56</v>
      </c>
      <c r="O9" s="71">
        <f t="shared" si="0"/>
        <v>0</v>
      </c>
      <c r="P9" s="71">
        <f t="shared" si="0"/>
        <v>0</v>
      </c>
      <c r="Q9" s="71">
        <f t="shared" si="0"/>
        <v>0</v>
      </c>
      <c r="R9" s="71">
        <f t="shared" si="0"/>
        <v>0</v>
      </c>
      <c r="S9" s="71">
        <f>G9+N9+R9</f>
        <v>80</v>
      </c>
    </row>
    <row r="10" spans="1:27" ht="19.5">
      <c r="A10" s="58"/>
      <c r="B10" s="52"/>
      <c r="C10" s="53" t="s">
        <v>4</v>
      </c>
      <c r="D10" s="48">
        <v>0</v>
      </c>
      <c r="E10" s="70">
        <v>1</v>
      </c>
      <c r="F10" s="70">
        <v>0</v>
      </c>
      <c r="G10" s="71">
        <f>SUM(E10:F10)</f>
        <v>1</v>
      </c>
      <c r="H10" s="70">
        <v>1</v>
      </c>
      <c r="I10" s="70">
        <v>1</v>
      </c>
      <c r="J10" s="70">
        <v>1</v>
      </c>
      <c r="K10" s="70">
        <v>1</v>
      </c>
      <c r="L10" s="70">
        <v>1</v>
      </c>
      <c r="M10" s="70">
        <v>1</v>
      </c>
      <c r="N10" s="71">
        <f>SUM(H10:M10)</f>
        <v>6</v>
      </c>
      <c r="O10" s="70">
        <v>0</v>
      </c>
      <c r="P10" s="70">
        <v>0</v>
      </c>
      <c r="Q10" s="70">
        <v>0</v>
      </c>
      <c r="R10" s="71">
        <v>0</v>
      </c>
      <c r="S10" s="70">
        <f>SUM(G10+N10+R10)</f>
        <v>7</v>
      </c>
      <c r="U10" s="54"/>
      <c r="V10" s="54"/>
      <c r="W10" s="54"/>
      <c r="X10" s="54"/>
      <c r="Y10" s="54"/>
    </row>
    <row r="11" spans="1:27" ht="19.5">
      <c r="A11" s="56">
        <v>2</v>
      </c>
      <c r="B11" s="47" t="s">
        <v>22</v>
      </c>
      <c r="C11" s="48" t="s">
        <v>182</v>
      </c>
      <c r="D11" s="48">
        <v>0</v>
      </c>
      <c r="E11" s="70">
        <v>5</v>
      </c>
      <c r="F11" s="70">
        <v>12</v>
      </c>
      <c r="G11" s="70">
        <f>SUM(E11:F11)</f>
        <v>17</v>
      </c>
      <c r="H11" s="70">
        <v>4</v>
      </c>
      <c r="I11" s="70">
        <v>9</v>
      </c>
      <c r="J11" s="70">
        <v>6</v>
      </c>
      <c r="K11" s="70">
        <v>6</v>
      </c>
      <c r="L11" s="70">
        <v>6</v>
      </c>
      <c r="M11" s="70">
        <v>5</v>
      </c>
      <c r="N11" s="70">
        <f>SUM(H11:M11)</f>
        <v>36</v>
      </c>
      <c r="O11" s="70">
        <v>0</v>
      </c>
      <c r="P11" s="70">
        <v>0</v>
      </c>
      <c r="Q11" s="70">
        <v>0</v>
      </c>
      <c r="R11" s="70">
        <f>SUM(O11:Q11)</f>
        <v>0</v>
      </c>
      <c r="S11" s="70">
        <f>G11+N11+R11</f>
        <v>53</v>
      </c>
      <c r="U11" s="55"/>
      <c r="V11" s="55"/>
      <c r="W11" s="55"/>
      <c r="X11" s="55"/>
      <c r="Y11" s="55"/>
      <c r="Z11" s="55"/>
    </row>
    <row r="12" spans="1:27" ht="19.5">
      <c r="A12" s="57"/>
      <c r="B12" s="50" t="s">
        <v>23</v>
      </c>
      <c r="C12" s="48" t="s">
        <v>183</v>
      </c>
      <c r="D12" s="48">
        <v>0</v>
      </c>
      <c r="E12" s="70">
        <v>5</v>
      </c>
      <c r="F12" s="70">
        <v>6</v>
      </c>
      <c r="G12" s="70">
        <f>SUM(E12:F12)</f>
        <v>11</v>
      </c>
      <c r="H12" s="70">
        <v>10</v>
      </c>
      <c r="I12" s="70">
        <v>5</v>
      </c>
      <c r="J12" s="70">
        <v>8</v>
      </c>
      <c r="K12" s="70">
        <v>2</v>
      </c>
      <c r="L12" s="70">
        <v>6</v>
      </c>
      <c r="M12" s="70">
        <v>6</v>
      </c>
      <c r="N12" s="70">
        <f>SUM(H12:M12)</f>
        <v>37</v>
      </c>
      <c r="O12" s="70">
        <v>0</v>
      </c>
      <c r="P12" s="70">
        <v>0</v>
      </c>
      <c r="Q12" s="70">
        <v>0</v>
      </c>
      <c r="R12" s="70">
        <f>SUM(O12:Q12)</f>
        <v>0</v>
      </c>
      <c r="S12" s="70">
        <f>G12+N12+R12</f>
        <v>48</v>
      </c>
      <c r="U12" s="55"/>
      <c r="V12" s="55"/>
      <c r="W12" s="55"/>
      <c r="X12" s="55"/>
      <c r="Y12" s="55"/>
      <c r="Z12" s="55"/>
    </row>
    <row r="13" spans="1:27" ht="19.5">
      <c r="A13" s="57"/>
      <c r="B13" s="50"/>
      <c r="C13" s="51" t="s">
        <v>3</v>
      </c>
      <c r="D13" s="48">
        <v>0</v>
      </c>
      <c r="E13" s="71">
        <f>SUM(E11:E12)</f>
        <v>10</v>
      </c>
      <c r="F13" s="71">
        <f t="shared" ref="F13:R13" si="1">SUM(F11:F12)</f>
        <v>18</v>
      </c>
      <c r="G13" s="71">
        <f t="shared" si="1"/>
        <v>28</v>
      </c>
      <c r="H13" s="71">
        <f t="shared" si="1"/>
        <v>14</v>
      </c>
      <c r="I13" s="71">
        <f t="shared" si="1"/>
        <v>14</v>
      </c>
      <c r="J13" s="71">
        <f t="shared" si="1"/>
        <v>14</v>
      </c>
      <c r="K13" s="71">
        <f t="shared" si="1"/>
        <v>8</v>
      </c>
      <c r="L13" s="71">
        <f t="shared" si="1"/>
        <v>12</v>
      </c>
      <c r="M13" s="71">
        <f t="shared" si="1"/>
        <v>11</v>
      </c>
      <c r="N13" s="71">
        <f t="shared" si="1"/>
        <v>73</v>
      </c>
      <c r="O13" s="71">
        <f t="shared" si="1"/>
        <v>0</v>
      </c>
      <c r="P13" s="71">
        <f t="shared" si="1"/>
        <v>0</v>
      </c>
      <c r="Q13" s="71">
        <f t="shared" si="1"/>
        <v>0</v>
      </c>
      <c r="R13" s="71">
        <f t="shared" si="1"/>
        <v>0</v>
      </c>
      <c r="S13" s="71">
        <f>G13+N13+R13</f>
        <v>101</v>
      </c>
      <c r="U13" s="54"/>
      <c r="V13" s="54"/>
      <c r="W13" s="54"/>
      <c r="X13" s="54"/>
      <c r="Y13" s="54"/>
    </row>
    <row r="14" spans="1:27" ht="19.5">
      <c r="A14" s="58"/>
      <c r="B14" s="52"/>
      <c r="C14" s="53" t="s">
        <v>4</v>
      </c>
      <c r="D14" s="48">
        <v>0</v>
      </c>
      <c r="E14" s="70">
        <v>1</v>
      </c>
      <c r="F14" s="70">
        <v>1</v>
      </c>
      <c r="G14" s="70">
        <f>SUM(E14:F14)</f>
        <v>2</v>
      </c>
      <c r="H14" s="70">
        <v>1</v>
      </c>
      <c r="I14" s="70">
        <v>1</v>
      </c>
      <c r="J14" s="70">
        <v>1</v>
      </c>
      <c r="K14" s="70">
        <v>1</v>
      </c>
      <c r="L14" s="70">
        <v>1</v>
      </c>
      <c r="M14" s="70">
        <v>1</v>
      </c>
      <c r="N14" s="70">
        <f>SUM(H14:M14)</f>
        <v>6</v>
      </c>
      <c r="O14" s="70">
        <v>0</v>
      </c>
      <c r="P14" s="70">
        <v>0</v>
      </c>
      <c r="Q14" s="70">
        <v>0</v>
      </c>
      <c r="R14" s="70">
        <v>0</v>
      </c>
      <c r="S14" s="70">
        <f>SUM(G14+N14+R14)</f>
        <v>8</v>
      </c>
      <c r="U14" s="55"/>
      <c r="V14" s="55"/>
      <c r="W14" s="55"/>
      <c r="X14" s="55"/>
      <c r="Y14" s="55"/>
      <c r="Z14" s="55"/>
      <c r="AA14" s="54"/>
    </row>
    <row r="15" spans="1:27" ht="19.5">
      <c r="A15" s="183">
        <v>3</v>
      </c>
      <c r="B15" s="47" t="s">
        <v>18</v>
      </c>
      <c r="C15" s="48" t="s">
        <v>182</v>
      </c>
      <c r="D15" s="48">
        <v>0</v>
      </c>
      <c r="E15" s="70">
        <v>4</v>
      </c>
      <c r="F15" s="70">
        <v>8</v>
      </c>
      <c r="G15" s="71">
        <f>SUM(E15:F15)</f>
        <v>12</v>
      </c>
      <c r="H15" s="70">
        <v>6</v>
      </c>
      <c r="I15" s="70">
        <v>7</v>
      </c>
      <c r="J15" s="70">
        <v>4</v>
      </c>
      <c r="K15" s="70">
        <v>5</v>
      </c>
      <c r="L15" s="70">
        <v>2</v>
      </c>
      <c r="M15" s="70">
        <v>4</v>
      </c>
      <c r="N15" s="71">
        <f>SUM(H15:M15)</f>
        <v>28</v>
      </c>
      <c r="O15" s="70">
        <v>0</v>
      </c>
      <c r="P15" s="70">
        <v>0</v>
      </c>
      <c r="Q15" s="70">
        <v>0</v>
      </c>
      <c r="R15" s="71">
        <f>SUM(O15:Q15)</f>
        <v>0</v>
      </c>
      <c r="S15" s="70">
        <f>G15+N15+R15</f>
        <v>40</v>
      </c>
      <c r="U15" s="55"/>
      <c r="V15" s="55"/>
      <c r="W15" s="55"/>
      <c r="X15" s="55"/>
      <c r="Y15" s="55"/>
      <c r="Z15" s="55"/>
      <c r="AA15" s="54"/>
    </row>
    <row r="16" spans="1:27" ht="19.5">
      <c r="A16" s="184"/>
      <c r="B16" s="50" t="s">
        <v>19</v>
      </c>
      <c r="C16" s="48" t="s">
        <v>183</v>
      </c>
      <c r="D16" s="48">
        <v>0</v>
      </c>
      <c r="E16" s="70">
        <v>10</v>
      </c>
      <c r="F16" s="70">
        <v>8</v>
      </c>
      <c r="G16" s="71">
        <f>SUM(E16:F16)</f>
        <v>18</v>
      </c>
      <c r="H16" s="70">
        <v>5</v>
      </c>
      <c r="I16" s="70">
        <v>5</v>
      </c>
      <c r="J16" s="70">
        <v>6</v>
      </c>
      <c r="K16" s="70">
        <v>3</v>
      </c>
      <c r="L16" s="70">
        <v>7</v>
      </c>
      <c r="M16" s="70">
        <v>6</v>
      </c>
      <c r="N16" s="71">
        <f>SUM(H16:M16)</f>
        <v>32</v>
      </c>
      <c r="O16" s="70">
        <v>0</v>
      </c>
      <c r="P16" s="70">
        <v>0</v>
      </c>
      <c r="Q16" s="70">
        <v>0</v>
      </c>
      <c r="R16" s="71">
        <f>SUM(O16:Q16)</f>
        <v>0</v>
      </c>
      <c r="S16" s="70">
        <f>G16+N16+R16</f>
        <v>50</v>
      </c>
      <c r="U16" s="54"/>
      <c r="V16" s="54"/>
      <c r="W16" s="54"/>
      <c r="X16" s="54"/>
      <c r="Y16" s="54"/>
      <c r="Z16" s="54"/>
      <c r="AA16" s="54"/>
    </row>
    <row r="17" spans="1:28" ht="19.5">
      <c r="A17" s="184"/>
      <c r="B17" s="50"/>
      <c r="C17" s="51" t="s">
        <v>3</v>
      </c>
      <c r="D17" s="48">
        <v>0</v>
      </c>
      <c r="E17" s="71">
        <f>SUM(E15:E16)</f>
        <v>14</v>
      </c>
      <c r="F17" s="71">
        <f t="shared" ref="F17:R17" si="2">SUM(F15:F16)</f>
        <v>16</v>
      </c>
      <c r="G17" s="71">
        <f t="shared" si="2"/>
        <v>30</v>
      </c>
      <c r="H17" s="71">
        <f t="shared" si="2"/>
        <v>11</v>
      </c>
      <c r="I17" s="71">
        <f t="shared" si="2"/>
        <v>12</v>
      </c>
      <c r="J17" s="71">
        <f t="shared" si="2"/>
        <v>10</v>
      </c>
      <c r="K17" s="71">
        <f t="shared" si="2"/>
        <v>8</v>
      </c>
      <c r="L17" s="71">
        <f t="shared" si="2"/>
        <v>9</v>
      </c>
      <c r="M17" s="71">
        <f t="shared" si="2"/>
        <v>10</v>
      </c>
      <c r="N17" s="71">
        <f t="shared" si="2"/>
        <v>60</v>
      </c>
      <c r="O17" s="71">
        <f t="shared" si="2"/>
        <v>0</v>
      </c>
      <c r="P17" s="71">
        <f t="shared" si="2"/>
        <v>0</v>
      </c>
      <c r="Q17" s="71">
        <f t="shared" si="2"/>
        <v>0</v>
      </c>
      <c r="R17" s="71">
        <f t="shared" si="2"/>
        <v>0</v>
      </c>
      <c r="S17" s="71">
        <f>G17+N17+R17</f>
        <v>90</v>
      </c>
    </row>
    <row r="18" spans="1:28" ht="19.5">
      <c r="A18" s="185"/>
      <c r="B18" s="52"/>
      <c r="C18" s="53" t="s">
        <v>4</v>
      </c>
      <c r="D18" s="48">
        <v>0</v>
      </c>
      <c r="E18" s="70">
        <v>1</v>
      </c>
      <c r="F18" s="70">
        <v>1</v>
      </c>
      <c r="G18" s="71">
        <f>SUM(E18:F18)</f>
        <v>2</v>
      </c>
      <c r="H18" s="70">
        <v>1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1">
        <f>SUM(H18:M18)</f>
        <v>6</v>
      </c>
      <c r="O18" s="70">
        <v>0</v>
      </c>
      <c r="P18" s="70">
        <v>0</v>
      </c>
      <c r="Q18" s="70">
        <v>0</v>
      </c>
      <c r="R18" s="71">
        <v>0</v>
      </c>
      <c r="S18" s="70">
        <f>SUM(G18+N18+R18)</f>
        <v>8</v>
      </c>
    </row>
    <row r="19" spans="1:28" ht="19.5">
      <c r="A19" s="183">
        <v>4</v>
      </c>
      <c r="B19" s="47" t="s">
        <v>97</v>
      </c>
      <c r="C19" s="48" t="s">
        <v>182</v>
      </c>
      <c r="D19" s="48">
        <v>0</v>
      </c>
      <c r="E19" s="70">
        <v>9</v>
      </c>
      <c r="F19" s="70">
        <v>10</v>
      </c>
      <c r="G19" s="70">
        <f>SUM(E19:F19)</f>
        <v>19</v>
      </c>
      <c r="H19" s="70">
        <v>6</v>
      </c>
      <c r="I19" s="70">
        <v>4</v>
      </c>
      <c r="J19" s="70">
        <v>4</v>
      </c>
      <c r="K19" s="70">
        <v>5</v>
      </c>
      <c r="L19" s="70">
        <v>9</v>
      </c>
      <c r="M19" s="70">
        <v>7</v>
      </c>
      <c r="N19" s="70">
        <f>SUM(H19:M19)</f>
        <v>35</v>
      </c>
      <c r="O19" s="70">
        <v>0</v>
      </c>
      <c r="P19" s="70">
        <v>0</v>
      </c>
      <c r="Q19" s="70">
        <v>0</v>
      </c>
      <c r="R19" s="70">
        <f>SUM(O19:Q19)</f>
        <v>0</v>
      </c>
      <c r="S19" s="70">
        <f>G19+N19+R19</f>
        <v>54</v>
      </c>
    </row>
    <row r="20" spans="1:28" ht="19.5">
      <c r="A20" s="184"/>
      <c r="B20" s="50" t="s">
        <v>98</v>
      </c>
      <c r="C20" s="48" t="s">
        <v>183</v>
      </c>
      <c r="D20" s="48">
        <v>0</v>
      </c>
      <c r="E20" s="70">
        <v>5</v>
      </c>
      <c r="F20" s="70">
        <v>4</v>
      </c>
      <c r="G20" s="70">
        <f>SUM(E20:F20)</f>
        <v>9</v>
      </c>
      <c r="H20" s="70">
        <v>5</v>
      </c>
      <c r="I20" s="70">
        <v>4</v>
      </c>
      <c r="J20" s="70">
        <v>7</v>
      </c>
      <c r="K20" s="70">
        <v>0</v>
      </c>
      <c r="L20" s="70">
        <v>4</v>
      </c>
      <c r="M20" s="70">
        <v>2</v>
      </c>
      <c r="N20" s="70">
        <f>SUM(H20:M20)</f>
        <v>22</v>
      </c>
      <c r="O20" s="70">
        <v>0</v>
      </c>
      <c r="P20" s="70">
        <v>0</v>
      </c>
      <c r="Q20" s="70">
        <v>0</v>
      </c>
      <c r="R20" s="70">
        <f>SUM(O20:Q20)</f>
        <v>0</v>
      </c>
      <c r="S20" s="70">
        <f>G20+N20+R20</f>
        <v>31</v>
      </c>
    </row>
    <row r="21" spans="1:28" ht="19.5">
      <c r="A21" s="184"/>
      <c r="B21" s="50"/>
      <c r="C21" s="51" t="s">
        <v>3</v>
      </c>
      <c r="D21" s="48">
        <v>0</v>
      </c>
      <c r="E21" s="71">
        <f>SUM(E19:E20)</f>
        <v>14</v>
      </c>
      <c r="F21" s="71">
        <f t="shared" ref="F21:R21" si="3">SUM(F19:F20)</f>
        <v>14</v>
      </c>
      <c r="G21" s="71">
        <f t="shared" si="3"/>
        <v>28</v>
      </c>
      <c r="H21" s="71">
        <f t="shared" si="3"/>
        <v>11</v>
      </c>
      <c r="I21" s="71">
        <f t="shared" si="3"/>
        <v>8</v>
      </c>
      <c r="J21" s="71">
        <f t="shared" si="3"/>
        <v>11</v>
      </c>
      <c r="K21" s="71">
        <f t="shared" si="3"/>
        <v>5</v>
      </c>
      <c r="L21" s="71">
        <f t="shared" si="3"/>
        <v>13</v>
      </c>
      <c r="M21" s="71">
        <f t="shared" si="3"/>
        <v>9</v>
      </c>
      <c r="N21" s="71">
        <f t="shared" si="3"/>
        <v>57</v>
      </c>
      <c r="O21" s="71">
        <f t="shared" si="3"/>
        <v>0</v>
      </c>
      <c r="P21" s="71">
        <f t="shared" si="3"/>
        <v>0</v>
      </c>
      <c r="Q21" s="71">
        <f t="shared" si="3"/>
        <v>0</v>
      </c>
      <c r="R21" s="71">
        <f t="shared" si="3"/>
        <v>0</v>
      </c>
      <c r="S21" s="71">
        <f>G21+N21+R21</f>
        <v>85</v>
      </c>
    </row>
    <row r="22" spans="1:28" ht="19.5">
      <c r="A22" s="185"/>
      <c r="B22" s="52"/>
      <c r="C22" s="53" t="s">
        <v>4</v>
      </c>
      <c r="D22" s="48">
        <v>0</v>
      </c>
      <c r="E22" s="70">
        <v>1</v>
      </c>
      <c r="F22" s="70">
        <v>1</v>
      </c>
      <c r="G22" s="70">
        <f>SUM(E22:F22)</f>
        <v>2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0">
        <f>SUM(H22:M22)</f>
        <v>6</v>
      </c>
      <c r="O22" s="70">
        <v>0</v>
      </c>
      <c r="P22" s="70">
        <v>0</v>
      </c>
      <c r="Q22" s="70">
        <v>0</v>
      </c>
      <c r="R22" s="70">
        <v>0</v>
      </c>
      <c r="S22" s="70">
        <f>SUM(G22+N22+R22)</f>
        <v>8</v>
      </c>
    </row>
    <row r="23" spans="1:28" ht="19.5">
      <c r="A23" s="56">
        <v>5</v>
      </c>
      <c r="B23" s="47" t="s">
        <v>20</v>
      </c>
      <c r="C23" s="48" t="s">
        <v>182</v>
      </c>
      <c r="D23" s="48">
        <v>0</v>
      </c>
      <c r="E23" s="70">
        <v>11</v>
      </c>
      <c r="F23" s="70">
        <v>9</v>
      </c>
      <c r="G23" s="71">
        <f>SUM(E23:F23)</f>
        <v>20</v>
      </c>
      <c r="H23" s="70">
        <v>8</v>
      </c>
      <c r="I23" s="70">
        <v>4</v>
      </c>
      <c r="J23" s="70">
        <v>4</v>
      </c>
      <c r="K23" s="70">
        <v>6</v>
      </c>
      <c r="L23" s="70">
        <v>5</v>
      </c>
      <c r="M23" s="70">
        <v>9</v>
      </c>
      <c r="N23" s="71">
        <f>SUM(H23:M23)</f>
        <v>36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56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57"/>
      <c r="B24" s="50" t="s">
        <v>21</v>
      </c>
      <c r="C24" s="48" t="s">
        <v>183</v>
      </c>
      <c r="D24" s="48">
        <v>0</v>
      </c>
      <c r="E24" s="70">
        <v>12</v>
      </c>
      <c r="F24" s="70">
        <v>6</v>
      </c>
      <c r="G24" s="71">
        <f>SUM(E24:F24)</f>
        <v>18</v>
      </c>
      <c r="H24" s="70">
        <v>8</v>
      </c>
      <c r="I24" s="70">
        <v>12</v>
      </c>
      <c r="J24" s="70">
        <v>5</v>
      </c>
      <c r="K24" s="70">
        <v>7</v>
      </c>
      <c r="L24" s="70">
        <v>6</v>
      </c>
      <c r="M24" s="70">
        <v>7</v>
      </c>
      <c r="N24" s="71">
        <f>SUM(H24:M24)</f>
        <v>45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63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57"/>
      <c r="B25" s="50"/>
      <c r="C25" s="51" t="s">
        <v>3</v>
      </c>
      <c r="D25" s="48">
        <v>0</v>
      </c>
      <c r="E25" s="71">
        <f>SUM(E23:E24)</f>
        <v>23</v>
      </c>
      <c r="F25" s="71">
        <f t="shared" ref="F25:R25" si="4">SUM(F23:F24)</f>
        <v>15</v>
      </c>
      <c r="G25" s="71">
        <f t="shared" si="4"/>
        <v>38</v>
      </c>
      <c r="H25" s="71">
        <f t="shared" si="4"/>
        <v>16</v>
      </c>
      <c r="I25" s="71">
        <f t="shared" si="4"/>
        <v>16</v>
      </c>
      <c r="J25" s="71">
        <f t="shared" si="4"/>
        <v>9</v>
      </c>
      <c r="K25" s="71">
        <f t="shared" si="4"/>
        <v>13</v>
      </c>
      <c r="L25" s="71">
        <f t="shared" si="4"/>
        <v>11</v>
      </c>
      <c r="M25" s="71">
        <f t="shared" si="4"/>
        <v>16</v>
      </c>
      <c r="N25" s="71">
        <f t="shared" si="4"/>
        <v>81</v>
      </c>
      <c r="O25" s="71">
        <f t="shared" si="4"/>
        <v>0</v>
      </c>
      <c r="P25" s="71">
        <f t="shared" si="4"/>
        <v>0</v>
      </c>
      <c r="Q25" s="71">
        <f t="shared" si="4"/>
        <v>0</v>
      </c>
      <c r="R25" s="71">
        <f t="shared" si="4"/>
        <v>0</v>
      </c>
      <c r="S25" s="71">
        <f>G25+N25+R25</f>
        <v>119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58"/>
      <c r="B26" s="52"/>
      <c r="C26" s="53" t="s">
        <v>4</v>
      </c>
      <c r="D26" s="48">
        <v>0</v>
      </c>
      <c r="E26" s="70">
        <v>1</v>
      </c>
      <c r="F26" s="70">
        <v>1</v>
      </c>
      <c r="G26" s="71">
        <f>SUM(E26:F26)</f>
        <v>2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1">
        <f>SUM(H26:M26)</f>
        <v>6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8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6</v>
      </c>
      <c r="B27" s="47" t="s">
        <v>26</v>
      </c>
      <c r="C27" s="48" t="s">
        <v>182</v>
      </c>
      <c r="D27" s="48">
        <v>0</v>
      </c>
      <c r="E27" s="70">
        <v>7</v>
      </c>
      <c r="F27" s="70">
        <v>4</v>
      </c>
      <c r="G27" s="71">
        <f>SUM(E27:F27)</f>
        <v>11</v>
      </c>
      <c r="H27" s="70">
        <v>5</v>
      </c>
      <c r="I27" s="70">
        <v>3</v>
      </c>
      <c r="J27" s="70">
        <v>5</v>
      </c>
      <c r="K27" s="70">
        <v>6</v>
      </c>
      <c r="L27" s="70">
        <v>6</v>
      </c>
      <c r="M27" s="70">
        <v>5</v>
      </c>
      <c r="N27" s="71">
        <f>SUM(H27:M27)</f>
        <v>30</v>
      </c>
      <c r="O27" s="70">
        <v>0</v>
      </c>
      <c r="P27" s="70">
        <v>0</v>
      </c>
      <c r="Q27" s="70">
        <v>0</v>
      </c>
      <c r="R27" s="71">
        <f>SUM(O27:Q27)</f>
        <v>0</v>
      </c>
      <c r="S27" s="70">
        <f>G27+N27+R27</f>
        <v>41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27</v>
      </c>
      <c r="C28" s="48" t="s">
        <v>183</v>
      </c>
      <c r="D28" s="48">
        <v>0</v>
      </c>
      <c r="E28" s="70">
        <v>4</v>
      </c>
      <c r="F28" s="70">
        <v>8</v>
      </c>
      <c r="G28" s="71">
        <f>SUM(E28:F28)</f>
        <v>12</v>
      </c>
      <c r="H28" s="70">
        <v>3</v>
      </c>
      <c r="I28" s="70">
        <v>5</v>
      </c>
      <c r="J28" s="70">
        <v>1</v>
      </c>
      <c r="K28" s="70">
        <v>4</v>
      </c>
      <c r="L28" s="70">
        <v>2</v>
      </c>
      <c r="M28" s="70">
        <v>2</v>
      </c>
      <c r="N28" s="71">
        <f>SUM(H28:M28)</f>
        <v>17</v>
      </c>
      <c r="O28" s="70">
        <v>0</v>
      </c>
      <c r="P28" s="70">
        <v>0</v>
      </c>
      <c r="Q28" s="70">
        <v>0</v>
      </c>
      <c r="R28" s="71">
        <f>SUM(O28:Q28)</f>
        <v>0</v>
      </c>
      <c r="S28" s="70">
        <f>G28+N28+R28</f>
        <v>29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11</v>
      </c>
      <c r="F29" s="71">
        <f t="shared" ref="F29:M29" si="5">SUM(F27:F28)</f>
        <v>12</v>
      </c>
      <c r="G29" s="71">
        <f t="shared" si="5"/>
        <v>23</v>
      </c>
      <c r="H29" s="71">
        <f t="shared" si="5"/>
        <v>8</v>
      </c>
      <c r="I29" s="71">
        <f t="shared" si="5"/>
        <v>8</v>
      </c>
      <c r="J29" s="71">
        <f t="shared" si="5"/>
        <v>6</v>
      </c>
      <c r="K29" s="71">
        <f t="shared" si="5"/>
        <v>10</v>
      </c>
      <c r="L29" s="71">
        <f t="shared" si="5"/>
        <v>8</v>
      </c>
      <c r="M29" s="71">
        <f t="shared" si="5"/>
        <v>7</v>
      </c>
      <c r="N29" s="71">
        <f>SUM(N27:N28)</f>
        <v>47</v>
      </c>
      <c r="O29" s="71">
        <v>0</v>
      </c>
      <c r="P29" s="71">
        <v>0</v>
      </c>
      <c r="Q29" s="71">
        <v>0</v>
      </c>
      <c r="R29" s="71">
        <f>SUM(O29:Q29)</f>
        <v>0</v>
      </c>
      <c r="S29" s="71">
        <f>G29+N29+R29</f>
        <v>70</v>
      </c>
    </row>
    <row r="30" spans="1:28" ht="19.5">
      <c r="A30" s="58"/>
      <c r="B30" s="52"/>
      <c r="C30" s="53" t="s">
        <v>4</v>
      </c>
      <c r="D30" s="48">
        <v>0</v>
      </c>
      <c r="E30" s="70">
        <v>1</v>
      </c>
      <c r="F30" s="70">
        <v>1</v>
      </c>
      <c r="G30" s="71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1">
        <f>SUM(H30:M30)</f>
        <v>6</v>
      </c>
      <c r="O30" s="70">
        <v>0</v>
      </c>
      <c r="P30" s="70">
        <v>0</v>
      </c>
      <c r="Q30" s="70">
        <v>0</v>
      </c>
      <c r="R30" s="71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7</v>
      </c>
      <c r="B31" s="47" t="s">
        <v>24</v>
      </c>
      <c r="C31" s="48" t="s">
        <v>182</v>
      </c>
      <c r="D31" s="48">
        <v>0</v>
      </c>
      <c r="E31" s="70">
        <v>5</v>
      </c>
      <c r="F31" s="70">
        <v>3</v>
      </c>
      <c r="G31" s="71">
        <f>SUM(E31:F31)</f>
        <v>8</v>
      </c>
      <c r="H31" s="70">
        <v>6</v>
      </c>
      <c r="I31" s="70">
        <v>5</v>
      </c>
      <c r="J31" s="70">
        <v>3</v>
      </c>
      <c r="K31" s="70">
        <v>6</v>
      </c>
      <c r="L31" s="70">
        <v>8</v>
      </c>
      <c r="M31" s="70">
        <v>5</v>
      </c>
      <c r="N31" s="71">
        <f>SUM(H31:M31)</f>
        <v>33</v>
      </c>
      <c r="O31" s="70">
        <v>0</v>
      </c>
      <c r="P31" s="70">
        <v>0</v>
      </c>
      <c r="Q31" s="70">
        <v>0</v>
      </c>
      <c r="R31" s="71">
        <f>SUM(O31:Q31)</f>
        <v>0</v>
      </c>
      <c r="S31" s="70">
        <f>G31+N31+R31</f>
        <v>41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25</v>
      </c>
      <c r="C32" s="48" t="s">
        <v>183</v>
      </c>
      <c r="D32" s="48">
        <v>0</v>
      </c>
      <c r="E32" s="70">
        <v>3</v>
      </c>
      <c r="F32" s="70">
        <v>4</v>
      </c>
      <c r="G32" s="71">
        <f>SUM(E32:F32)</f>
        <v>7</v>
      </c>
      <c r="H32" s="70">
        <v>6</v>
      </c>
      <c r="I32" s="70">
        <v>1</v>
      </c>
      <c r="J32" s="70">
        <v>3</v>
      </c>
      <c r="K32" s="70">
        <v>9</v>
      </c>
      <c r="L32" s="70">
        <v>1</v>
      </c>
      <c r="M32" s="70">
        <v>2</v>
      </c>
      <c r="N32" s="71">
        <f>SUM(H32:M32)</f>
        <v>22</v>
      </c>
      <c r="O32" s="70">
        <v>0</v>
      </c>
      <c r="P32" s="70">
        <v>0</v>
      </c>
      <c r="Q32" s="70">
        <v>0</v>
      </c>
      <c r="R32" s="71">
        <f>SUM(O32:Q32)</f>
        <v>0</v>
      </c>
      <c r="S32" s="70">
        <f>G32+N32+R32</f>
        <v>29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8</v>
      </c>
      <c r="F33" s="71">
        <f t="shared" ref="F33:R33" si="6">SUM(F31:F32)</f>
        <v>7</v>
      </c>
      <c r="G33" s="71">
        <f t="shared" si="6"/>
        <v>15</v>
      </c>
      <c r="H33" s="71">
        <f t="shared" si="6"/>
        <v>12</v>
      </c>
      <c r="I33" s="71">
        <f t="shared" si="6"/>
        <v>6</v>
      </c>
      <c r="J33" s="71">
        <f t="shared" si="6"/>
        <v>6</v>
      </c>
      <c r="K33" s="71">
        <f t="shared" si="6"/>
        <v>15</v>
      </c>
      <c r="L33" s="71">
        <f t="shared" si="6"/>
        <v>9</v>
      </c>
      <c r="M33" s="71">
        <f t="shared" si="6"/>
        <v>7</v>
      </c>
      <c r="N33" s="71">
        <f t="shared" si="6"/>
        <v>55</v>
      </c>
      <c r="O33" s="71">
        <f t="shared" si="6"/>
        <v>0</v>
      </c>
      <c r="P33" s="71">
        <f t="shared" si="6"/>
        <v>0</v>
      </c>
      <c r="Q33" s="71">
        <f t="shared" si="6"/>
        <v>0</v>
      </c>
      <c r="R33" s="71">
        <f t="shared" si="6"/>
        <v>0</v>
      </c>
      <c r="S33" s="71">
        <f>G33+N33+R33</f>
        <v>70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1</v>
      </c>
      <c r="F34" s="70">
        <v>1</v>
      </c>
      <c r="G34" s="71">
        <f>SUM(E34:F34)</f>
        <v>2</v>
      </c>
      <c r="H34" s="70">
        <v>1</v>
      </c>
      <c r="I34" s="70">
        <v>1</v>
      </c>
      <c r="J34" s="70">
        <v>1</v>
      </c>
      <c r="K34" s="70">
        <v>1</v>
      </c>
      <c r="L34" s="70">
        <v>1</v>
      </c>
      <c r="M34" s="70">
        <v>1</v>
      </c>
      <c r="N34" s="71">
        <f>SUM(H34:M34)</f>
        <v>6</v>
      </c>
      <c r="O34" s="70">
        <v>0</v>
      </c>
      <c r="P34" s="70">
        <v>0</v>
      </c>
      <c r="Q34" s="70">
        <v>0</v>
      </c>
      <c r="R34" s="71">
        <v>0</v>
      </c>
      <c r="S34" s="70">
        <f>SUM(G34+N34+R34)</f>
        <v>8</v>
      </c>
      <c r="U34" s="54"/>
      <c r="V34" s="54"/>
      <c r="W34" s="55"/>
      <c r="X34" s="55"/>
      <c r="Y34" s="55"/>
      <c r="Z34" s="54"/>
    </row>
    <row r="35" spans="1:28" ht="19.5">
      <c r="A35" s="56">
        <v>8</v>
      </c>
      <c r="B35" s="47" t="s">
        <v>31</v>
      </c>
      <c r="C35" s="48" t="s">
        <v>182</v>
      </c>
      <c r="D35" s="48">
        <v>0</v>
      </c>
      <c r="E35" s="70">
        <v>9</v>
      </c>
      <c r="F35" s="70">
        <v>12</v>
      </c>
      <c r="G35" s="70">
        <f>SUM(E35:F35)</f>
        <v>21</v>
      </c>
      <c r="H35" s="70">
        <v>9</v>
      </c>
      <c r="I35" s="70">
        <v>6</v>
      </c>
      <c r="J35" s="70">
        <v>10</v>
      </c>
      <c r="K35" s="70">
        <v>4</v>
      </c>
      <c r="L35" s="70">
        <v>8</v>
      </c>
      <c r="M35" s="70">
        <v>5</v>
      </c>
      <c r="N35" s="70">
        <f>SUM(H35:M35)</f>
        <v>42</v>
      </c>
      <c r="O35" s="70">
        <v>0</v>
      </c>
      <c r="P35" s="70">
        <v>0</v>
      </c>
      <c r="Q35" s="70">
        <v>0</v>
      </c>
      <c r="R35" s="70">
        <f>SUM(O35:Q35)</f>
        <v>0</v>
      </c>
      <c r="S35" s="70">
        <f>G35+N35+R35</f>
        <v>63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32</v>
      </c>
      <c r="C36" s="48" t="s">
        <v>183</v>
      </c>
      <c r="D36" s="48">
        <v>0</v>
      </c>
      <c r="E36" s="70">
        <v>10</v>
      </c>
      <c r="F36" s="70">
        <v>12</v>
      </c>
      <c r="G36" s="70">
        <f>SUM(E36:F36)</f>
        <v>22</v>
      </c>
      <c r="H36" s="70">
        <v>12</v>
      </c>
      <c r="I36" s="70">
        <v>12</v>
      </c>
      <c r="J36" s="70">
        <v>10</v>
      </c>
      <c r="K36" s="70">
        <v>7</v>
      </c>
      <c r="L36" s="70">
        <v>5</v>
      </c>
      <c r="M36" s="70">
        <v>10</v>
      </c>
      <c r="N36" s="70">
        <f>SUM(H36:M36)</f>
        <v>56</v>
      </c>
      <c r="O36" s="70">
        <v>0</v>
      </c>
      <c r="P36" s="70">
        <v>0</v>
      </c>
      <c r="Q36" s="70">
        <v>0</v>
      </c>
      <c r="R36" s="70">
        <f>SUM(O36:Q36)</f>
        <v>0</v>
      </c>
      <c r="S36" s="70">
        <f>G36+N36+R36</f>
        <v>78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f>SUM(E35:E36)</f>
        <v>19</v>
      </c>
      <c r="F37" s="71">
        <f t="shared" ref="F37:R37" si="7">SUM(F35:F36)</f>
        <v>24</v>
      </c>
      <c r="G37" s="71">
        <f t="shared" si="7"/>
        <v>43</v>
      </c>
      <c r="H37" s="71">
        <f t="shared" si="7"/>
        <v>21</v>
      </c>
      <c r="I37" s="71">
        <f t="shared" si="7"/>
        <v>18</v>
      </c>
      <c r="J37" s="71">
        <f t="shared" si="7"/>
        <v>20</v>
      </c>
      <c r="K37" s="71">
        <f t="shared" si="7"/>
        <v>11</v>
      </c>
      <c r="L37" s="71">
        <f t="shared" si="7"/>
        <v>13</v>
      </c>
      <c r="M37" s="71">
        <f t="shared" si="7"/>
        <v>15</v>
      </c>
      <c r="N37" s="71">
        <f t="shared" si="7"/>
        <v>98</v>
      </c>
      <c r="O37" s="71">
        <f t="shared" si="7"/>
        <v>0</v>
      </c>
      <c r="P37" s="71">
        <f t="shared" si="7"/>
        <v>0</v>
      </c>
      <c r="Q37" s="71">
        <f t="shared" si="7"/>
        <v>0</v>
      </c>
      <c r="R37" s="71">
        <f t="shared" si="7"/>
        <v>0</v>
      </c>
      <c r="S37" s="71">
        <f>G37+N37+R37</f>
        <v>141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53" t="s">
        <v>4</v>
      </c>
      <c r="D38" s="48">
        <v>0</v>
      </c>
      <c r="E38" s="70">
        <v>1</v>
      </c>
      <c r="F38" s="70">
        <v>1</v>
      </c>
      <c r="G38" s="70">
        <f>SUM(E38:F38)</f>
        <v>2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f>SUM(H38:M38)</f>
        <v>6</v>
      </c>
      <c r="O38" s="70">
        <v>0</v>
      </c>
      <c r="P38" s="70">
        <v>0</v>
      </c>
      <c r="Q38" s="70">
        <v>0</v>
      </c>
      <c r="R38" s="70">
        <v>0</v>
      </c>
      <c r="S38" s="70">
        <f>SUM(G38+N38+R38)</f>
        <v>8</v>
      </c>
    </row>
    <row r="39" spans="1:28" ht="19.5">
      <c r="A39" s="56">
        <v>9</v>
      </c>
      <c r="B39" s="47" t="s">
        <v>33</v>
      </c>
      <c r="C39" s="48" t="s">
        <v>182</v>
      </c>
      <c r="D39" s="48">
        <v>0</v>
      </c>
      <c r="E39" s="70">
        <v>13</v>
      </c>
      <c r="F39" s="70">
        <v>11</v>
      </c>
      <c r="G39" s="71">
        <f>SUM(E39:F39)</f>
        <v>24</v>
      </c>
      <c r="H39" s="70">
        <v>12</v>
      </c>
      <c r="I39" s="70">
        <v>13</v>
      </c>
      <c r="J39" s="70">
        <v>13</v>
      </c>
      <c r="K39" s="70">
        <v>11</v>
      </c>
      <c r="L39" s="70">
        <v>16</v>
      </c>
      <c r="M39" s="70">
        <v>16</v>
      </c>
      <c r="N39" s="71">
        <f>SUM(H39:M39)</f>
        <v>81</v>
      </c>
      <c r="O39" s="70">
        <v>0</v>
      </c>
      <c r="P39" s="70">
        <v>0</v>
      </c>
      <c r="Q39" s="70">
        <v>0</v>
      </c>
      <c r="R39" s="71">
        <f>SUM(O39:Q39)</f>
        <v>0</v>
      </c>
      <c r="S39" s="70">
        <f>G39+N39+R39</f>
        <v>105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34</v>
      </c>
      <c r="C40" s="48" t="s">
        <v>183</v>
      </c>
      <c r="D40" s="48">
        <v>0</v>
      </c>
      <c r="E40" s="70">
        <v>14</v>
      </c>
      <c r="F40" s="70">
        <v>6</v>
      </c>
      <c r="G40" s="71">
        <f>SUM(E40:F40)</f>
        <v>20</v>
      </c>
      <c r="H40" s="70">
        <v>13</v>
      </c>
      <c r="I40" s="70">
        <v>11</v>
      </c>
      <c r="J40" s="70">
        <v>14</v>
      </c>
      <c r="K40" s="70">
        <v>12</v>
      </c>
      <c r="L40" s="70">
        <v>12</v>
      </c>
      <c r="M40" s="70">
        <v>10</v>
      </c>
      <c r="N40" s="71">
        <f>SUM(H40:M40)</f>
        <v>72</v>
      </c>
      <c r="O40" s="70">
        <v>0</v>
      </c>
      <c r="P40" s="70">
        <v>0</v>
      </c>
      <c r="Q40" s="70">
        <v>0</v>
      </c>
      <c r="R40" s="71">
        <f>SUM(O40:Q40)</f>
        <v>0</v>
      </c>
      <c r="S40" s="70">
        <f>G40+N40+R40</f>
        <v>92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71">
        <f>SUM(E39:E40)</f>
        <v>27</v>
      </c>
      <c r="F41" s="71">
        <f t="shared" ref="F41:M41" si="8">SUM(F39:F40)</f>
        <v>17</v>
      </c>
      <c r="G41" s="71">
        <f t="shared" si="8"/>
        <v>44</v>
      </c>
      <c r="H41" s="71">
        <f t="shared" si="8"/>
        <v>25</v>
      </c>
      <c r="I41" s="71">
        <f t="shared" si="8"/>
        <v>24</v>
      </c>
      <c r="J41" s="71">
        <f t="shared" si="8"/>
        <v>27</v>
      </c>
      <c r="K41" s="71">
        <f t="shared" si="8"/>
        <v>23</v>
      </c>
      <c r="L41" s="71">
        <f t="shared" si="8"/>
        <v>28</v>
      </c>
      <c r="M41" s="71">
        <f t="shared" si="8"/>
        <v>26</v>
      </c>
      <c r="N41" s="71">
        <f>SUM(N39:N40)</f>
        <v>153</v>
      </c>
      <c r="O41" s="71">
        <v>0</v>
      </c>
      <c r="P41" s="71">
        <v>0</v>
      </c>
      <c r="Q41" s="71">
        <v>0</v>
      </c>
      <c r="R41" s="71">
        <f>SUM(O41:Q41)</f>
        <v>0</v>
      </c>
      <c r="S41" s="71">
        <f>G41+N41+R41</f>
        <v>197</v>
      </c>
    </row>
    <row r="42" spans="1:28" ht="19.5">
      <c r="A42" s="58"/>
      <c r="B42" s="52"/>
      <c r="C42" s="53" t="s">
        <v>4</v>
      </c>
      <c r="D42" s="48">
        <v>0</v>
      </c>
      <c r="E42" s="70">
        <v>1</v>
      </c>
      <c r="F42" s="70">
        <v>1</v>
      </c>
      <c r="G42" s="71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1">
        <f>SUM(H42:M42)</f>
        <v>6</v>
      </c>
      <c r="O42" s="70">
        <v>0</v>
      </c>
      <c r="P42" s="70">
        <v>0</v>
      </c>
      <c r="Q42" s="70">
        <v>0</v>
      </c>
      <c r="R42" s="71">
        <v>0</v>
      </c>
      <c r="S42" s="70">
        <f>SUM(G42+N42+R42)</f>
        <v>8</v>
      </c>
    </row>
    <row r="43" spans="1:28" ht="19.5">
      <c r="A43" s="56">
        <v>10</v>
      </c>
      <c r="B43" s="47" t="s">
        <v>91</v>
      </c>
      <c r="C43" s="48" t="s">
        <v>182</v>
      </c>
      <c r="D43" s="48">
        <v>0</v>
      </c>
      <c r="E43" s="70">
        <v>12</v>
      </c>
      <c r="F43" s="70">
        <v>8</v>
      </c>
      <c r="G43" s="71">
        <f>SUM(E43:F43)</f>
        <v>20</v>
      </c>
      <c r="H43" s="70">
        <v>12</v>
      </c>
      <c r="I43" s="70">
        <v>12</v>
      </c>
      <c r="J43" s="70">
        <v>7</v>
      </c>
      <c r="K43" s="70">
        <v>4</v>
      </c>
      <c r="L43" s="70">
        <v>2</v>
      </c>
      <c r="M43" s="70">
        <v>8</v>
      </c>
      <c r="N43" s="71">
        <f>SUM(H43:M43)</f>
        <v>45</v>
      </c>
      <c r="O43" s="70">
        <v>0</v>
      </c>
      <c r="P43" s="70">
        <v>0</v>
      </c>
      <c r="Q43" s="70">
        <v>0</v>
      </c>
      <c r="R43" s="71">
        <f>SUM(O43:Q43)</f>
        <v>0</v>
      </c>
      <c r="S43" s="70">
        <f>G43+N43+R43</f>
        <v>65</v>
      </c>
    </row>
    <row r="44" spans="1:28" ht="19.5">
      <c r="A44" s="57"/>
      <c r="B44" s="50" t="s">
        <v>92</v>
      </c>
      <c r="C44" s="48" t="s">
        <v>183</v>
      </c>
      <c r="D44" s="48">
        <v>0</v>
      </c>
      <c r="E44" s="70">
        <v>7</v>
      </c>
      <c r="F44" s="70">
        <v>5</v>
      </c>
      <c r="G44" s="71">
        <f>SUM(E44:F44)</f>
        <v>12</v>
      </c>
      <c r="H44" s="70">
        <v>16</v>
      </c>
      <c r="I44" s="70">
        <v>8</v>
      </c>
      <c r="J44" s="70">
        <v>7</v>
      </c>
      <c r="K44" s="70">
        <v>10</v>
      </c>
      <c r="L44" s="70">
        <v>7</v>
      </c>
      <c r="M44" s="70">
        <v>3</v>
      </c>
      <c r="N44" s="71">
        <f>SUM(H44:M44)</f>
        <v>51</v>
      </c>
      <c r="O44" s="70">
        <v>0</v>
      </c>
      <c r="P44" s="70">
        <v>0</v>
      </c>
      <c r="Q44" s="70">
        <v>0</v>
      </c>
      <c r="R44" s="71">
        <f>SUM(O44:Q44)</f>
        <v>0</v>
      </c>
      <c r="S44" s="70">
        <f>G44+N44+R44</f>
        <v>63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19</v>
      </c>
      <c r="F45" s="71">
        <f t="shared" ref="F45:R45" si="9">SUM(F43:F44)</f>
        <v>13</v>
      </c>
      <c r="G45" s="71">
        <f t="shared" si="9"/>
        <v>32</v>
      </c>
      <c r="H45" s="71">
        <f t="shared" si="9"/>
        <v>28</v>
      </c>
      <c r="I45" s="71">
        <f t="shared" si="9"/>
        <v>20</v>
      </c>
      <c r="J45" s="71">
        <f t="shared" si="9"/>
        <v>14</v>
      </c>
      <c r="K45" s="71">
        <f t="shared" si="9"/>
        <v>14</v>
      </c>
      <c r="L45" s="71">
        <f t="shared" si="9"/>
        <v>9</v>
      </c>
      <c r="M45" s="71">
        <f t="shared" si="9"/>
        <v>11</v>
      </c>
      <c r="N45" s="71">
        <f t="shared" si="9"/>
        <v>96</v>
      </c>
      <c r="O45" s="71">
        <f t="shared" si="9"/>
        <v>0</v>
      </c>
      <c r="P45" s="71">
        <f t="shared" si="9"/>
        <v>0</v>
      </c>
      <c r="Q45" s="71">
        <f t="shared" si="9"/>
        <v>0</v>
      </c>
      <c r="R45" s="71">
        <f t="shared" si="9"/>
        <v>0</v>
      </c>
      <c r="S45" s="71">
        <f>G45+N45+R45</f>
        <v>128</v>
      </c>
    </row>
    <row r="46" spans="1:28" ht="19.5">
      <c r="A46" s="58"/>
      <c r="B46" s="52"/>
      <c r="C46" s="53" t="s">
        <v>4</v>
      </c>
      <c r="D46" s="48">
        <v>0</v>
      </c>
      <c r="E46" s="70">
        <v>1</v>
      </c>
      <c r="F46" s="70">
        <v>1</v>
      </c>
      <c r="G46" s="71">
        <f>SUM(E46:F46)</f>
        <v>2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1">
        <f>SUM(H46:M46)</f>
        <v>6</v>
      </c>
      <c r="O46" s="70">
        <v>0</v>
      </c>
      <c r="P46" s="70">
        <v>0</v>
      </c>
      <c r="Q46" s="70">
        <v>0</v>
      </c>
      <c r="R46" s="71">
        <v>0</v>
      </c>
      <c r="S46" s="70">
        <f>SUM(G46+N46+R46)</f>
        <v>8</v>
      </c>
    </row>
    <row r="47" spans="1:28" ht="19.5">
      <c r="A47" s="56">
        <v>11</v>
      </c>
      <c r="B47" s="78">
        <v>21020014</v>
      </c>
      <c r="C47" s="48" t="s">
        <v>182</v>
      </c>
      <c r="D47" s="48">
        <v>0</v>
      </c>
      <c r="E47" s="70">
        <v>7</v>
      </c>
      <c r="F47" s="70">
        <v>20</v>
      </c>
      <c r="G47" s="71">
        <f>SUM(E47:F47)</f>
        <v>27</v>
      </c>
      <c r="H47" s="70">
        <v>13</v>
      </c>
      <c r="I47" s="70">
        <v>9</v>
      </c>
      <c r="J47" s="70">
        <v>10</v>
      </c>
      <c r="K47" s="70">
        <v>11</v>
      </c>
      <c r="L47" s="70">
        <v>9</v>
      </c>
      <c r="M47" s="70">
        <v>7</v>
      </c>
      <c r="N47" s="71">
        <f>SUM(H47:M47)</f>
        <v>59</v>
      </c>
      <c r="O47" s="70">
        <v>0</v>
      </c>
      <c r="P47" s="70">
        <v>0</v>
      </c>
      <c r="Q47" s="70">
        <v>0</v>
      </c>
      <c r="R47" s="71">
        <f>SUM(O47:Q47)</f>
        <v>0</v>
      </c>
      <c r="S47" s="70">
        <f>G47+N47+R47</f>
        <v>86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28</v>
      </c>
      <c r="C48" s="48" t="s">
        <v>183</v>
      </c>
      <c r="D48" s="48">
        <v>0</v>
      </c>
      <c r="E48" s="70">
        <v>6</v>
      </c>
      <c r="F48" s="70">
        <v>8</v>
      </c>
      <c r="G48" s="71">
        <f>SUM(E48:F48)</f>
        <v>14</v>
      </c>
      <c r="H48" s="70">
        <v>11</v>
      </c>
      <c r="I48" s="70">
        <v>15</v>
      </c>
      <c r="J48" s="70">
        <v>8</v>
      </c>
      <c r="K48" s="70">
        <v>14</v>
      </c>
      <c r="L48" s="70">
        <v>4</v>
      </c>
      <c r="M48" s="70">
        <v>11</v>
      </c>
      <c r="N48" s="71">
        <f>SUM(H48:M48)</f>
        <v>63</v>
      </c>
      <c r="O48" s="70">
        <v>0</v>
      </c>
      <c r="P48" s="70">
        <v>0</v>
      </c>
      <c r="Q48" s="70">
        <v>0</v>
      </c>
      <c r="R48" s="71">
        <f>SUM(O48:Q48)</f>
        <v>0</v>
      </c>
      <c r="S48" s="70">
        <f>G48+N48+R48</f>
        <v>77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13</v>
      </c>
      <c r="F49" s="71">
        <f t="shared" ref="F49:R49" si="10">SUM(F47:F48)</f>
        <v>28</v>
      </c>
      <c r="G49" s="71">
        <f t="shared" si="10"/>
        <v>41</v>
      </c>
      <c r="H49" s="71">
        <f t="shared" si="10"/>
        <v>24</v>
      </c>
      <c r="I49" s="71">
        <f t="shared" si="10"/>
        <v>24</v>
      </c>
      <c r="J49" s="71">
        <f t="shared" si="10"/>
        <v>18</v>
      </c>
      <c r="K49" s="71">
        <f t="shared" si="10"/>
        <v>25</v>
      </c>
      <c r="L49" s="71">
        <f t="shared" si="10"/>
        <v>13</v>
      </c>
      <c r="M49" s="71">
        <f t="shared" si="10"/>
        <v>18</v>
      </c>
      <c r="N49" s="71">
        <f t="shared" si="10"/>
        <v>122</v>
      </c>
      <c r="O49" s="71">
        <f t="shared" si="10"/>
        <v>0</v>
      </c>
      <c r="P49" s="71">
        <f t="shared" si="10"/>
        <v>0</v>
      </c>
      <c r="Q49" s="71">
        <f t="shared" si="10"/>
        <v>0</v>
      </c>
      <c r="R49" s="71">
        <f t="shared" si="10"/>
        <v>0</v>
      </c>
      <c r="S49" s="71">
        <f>G49+N49+R49</f>
        <v>163</v>
      </c>
    </row>
    <row r="50" spans="1:27" ht="19.5">
      <c r="A50" s="58"/>
      <c r="B50" s="52"/>
      <c r="C50" s="48" t="s">
        <v>4</v>
      </c>
      <c r="D50" s="48">
        <v>0</v>
      </c>
      <c r="E50" s="70">
        <v>1</v>
      </c>
      <c r="F50" s="70">
        <v>1</v>
      </c>
      <c r="G50" s="71">
        <f>SUM(E50:F50)</f>
        <v>2</v>
      </c>
      <c r="H50" s="70">
        <v>1</v>
      </c>
      <c r="I50" s="70">
        <v>1</v>
      </c>
      <c r="J50" s="70">
        <v>1</v>
      </c>
      <c r="K50" s="70">
        <v>1</v>
      </c>
      <c r="L50" s="70">
        <v>1</v>
      </c>
      <c r="M50" s="70">
        <v>1</v>
      </c>
      <c r="N50" s="71">
        <f>SUM(H50:M50)</f>
        <v>6</v>
      </c>
      <c r="O50" s="70">
        <v>0</v>
      </c>
      <c r="P50" s="70">
        <v>0</v>
      </c>
      <c r="Q50" s="70">
        <v>0</v>
      </c>
      <c r="R50" s="71">
        <v>0</v>
      </c>
      <c r="S50" s="70">
        <f>SUM(G50+N50+R50)</f>
        <v>8</v>
      </c>
    </row>
    <row r="51" spans="1:27" ht="19.5">
      <c r="A51" s="56">
        <v>12</v>
      </c>
      <c r="B51" s="47" t="s">
        <v>29</v>
      </c>
      <c r="C51" s="48" t="s">
        <v>182</v>
      </c>
      <c r="D51" s="48">
        <v>0</v>
      </c>
      <c r="E51" s="70">
        <v>19</v>
      </c>
      <c r="F51" s="70">
        <v>12</v>
      </c>
      <c r="G51" s="71">
        <f>SUM(E51:F51)</f>
        <v>31</v>
      </c>
      <c r="H51" s="70">
        <v>14</v>
      </c>
      <c r="I51" s="70">
        <v>16</v>
      </c>
      <c r="J51" s="70">
        <v>21</v>
      </c>
      <c r="K51" s="70">
        <v>13</v>
      </c>
      <c r="L51" s="70">
        <v>19</v>
      </c>
      <c r="M51" s="70">
        <v>13</v>
      </c>
      <c r="N51" s="71">
        <f>SUM(H51:M51)</f>
        <v>96</v>
      </c>
      <c r="O51" s="70">
        <v>0</v>
      </c>
      <c r="P51" s="70">
        <v>0</v>
      </c>
      <c r="Q51" s="70">
        <v>0</v>
      </c>
      <c r="R51" s="71">
        <f>SUM(O51:Q51)</f>
        <v>0</v>
      </c>
      <c r="S51" s="70">
        <f>G51+N51+R51</f>
        <v>127</v>
      </c>
      <c r="U51" s="55"/>
      <c r="V51" s="55"/>
      <c r="W51" s="55"/>
      <c r="X51" s="55"/>
      <c r="Y51" s="55"/>
      <c r="Z51" s="55"/>
    </row>
    <row r="52" spans="1:27" ht="19.5">
      <c r="A52" s="57"/>
      <c r="B52" s="50" t="s">
        <v>30</v>
      </c>
      <c r="C52" s="48" t="s">
        <v>183</v>
      </c>
      <c r="D52" s="48">
        <v>0</v>
      </c>
      <c r="E52" s="70">
        <v>11</v>
      </c>
      <c r="F52" s="70">
        <v>9</v>
      </c>
      <c r="G52" s="71">
        <f>SUM(E52:F52)</f>
        <v>20</v>
      </c>
      <c r="H52" s="70">
        <v>6</v>
      </c>
      <c r="I52" s="70">
        <v>7</v>
      </c>
      <c r="J52" s="70">
        <v>9</v>
      </c>
      <c r="K52" s="70">
        <v>17</v>
      </c>
      <c r="L52" s="70">
        <v>16</v>
      </c>
      <c r="M52" s="70">
        <v>19</v>
      </c>
      <c r="N52" s="71">
        <f>SUM(H52:M52)</f>
        <v>74</v>
      </c>
      <c r="O52" s="70">
        <v>0</v>
      </c>
      <c r="P52" s="70">
        <v>0</v>
      </c>
      <c r="Q52" s="70">
        <v>0</v>
      </c>
      <c r="R52" s="71">
        <f>SUM(O52:Q52)</f>
        <v>0</v>
      </c>
      <c r="S52" s="70">
        <f>G52+N52+R52</f>
        <v>94</v>
      </c>
      <c r="U52" s="55"/>
      <c r="V52" s="55"/>
      <c r="W52" s="55"/>
      <c r="X52" s="55"/>
      <c r="Y52" s="55"/>
      <c r="Z52" s="55"/>
    </row>
    <row r="53" spans="1:27" ht="19.5">
      <c r="A53" s="57"/>
      <c r="B53" s="50"/>
      <c r="C53" s="51" t="s">
        <v>3</v>
      </c>
      <c r="D53" s="48">
        <v>0</v>
      </c>
      <c r="E53" s="71">
        <f>SUM(E51:E52)</f>
        <v>30</v>
      </c>
      <c r="F53" s="71">
        <f t="shared" ref="F53:R53" si="11">SUM(F51:F52)</f>
        <v>21</v>
      </c>
      <c r="G53" s="71">
        <f t="shared" si="11"/>
        <v>51</v>
      </c>
      <c r="H53" s="71">
        <f t="shared" si="11"/>
        <v>20</v>
      </c>
      <c r="I53" s="71">
        <f t="shared" si="11"/>
        <v>23</v>
      </c>
      <c r="J53" s="71">
        <f t="shared" si="11"/>
        <v>30</v>
      </c>
      <c r="K53" s="71">
        <f>SUM(K51:K52)</f>
        <v>30</v>
      </c>
      <c r="L53" s="71">
        <f t="shared" si="11"/>
        <v>35</v>
      </c>
      <c r="M53" s="71">
        <f t="shared" si="11"/>
        <v>32</v>
      </c>
      <c r="N53" s="71">
        <f>SUM(N51:N52)</f>
        <v>170</v>
      </c>
      <c r="O53" s="71">
        <f t="shared" si="11"/>
        <v>0</v>
      </c>
      <c r="P53" s="71">
        <f t="shared" si="11"/>
        <v>0</v>
      </c>
      <c r="Q53" s="71">
        <f t="shared" si="11"/>
        <v>0</v>
      </c>
      <c r="R53" s="71">
        <f t="shared" si="11"/>
        <v>0</v>
      </c>
      <c r="S53" s="71">
        <f>G53+N53+R53</f>
        <v>221</v>
      </c>
      <c r="U53" s="54"/>
      <c r="V53" s="54"/>
      <c r="W53" s="54"/>
      <c r="X53" s="54"/>
      <c r="Y53" s="54"/>
      <c r="Z53" s="54"/>
    </row>
    <row r="54" spans="1:27" ht="19.5">
      <c r="A54" s="58"/>
      <c r="B54" s="52"/>
      <c r="C54" s="53" t="s">
        <v>4</v>
      </c>
      <c r="D54" s="48">
        <v>0</v>
      </c>
      <c r="E54" s="70">
        <v>1</v>
      </c>
      <c r="F54" s="70">
        <v>1</v>
      </c>
      <c r="G54" s="71">
        <f>SUM(E54:F54)</f>
        <v>2</v>
      </c>
      <c r="H54" s="70">
        <v>1</v>
      </c>
      <c r="I54" s="70">
        <v>1</v>
      </c>
      <c r="J54" s="70">
        <v>1</v>
      </c>
      <c r="K54" s="70">
        <v>1</v>
      </c>
      <c r="L54" s="70">
        <v>1</v>
      </c>
      <c r="M54" s="70">
        <v>1</v>
      </c>
      <c r="N54" s="71">
        <f>SUM(H54:M54)</f>
        <v>6</v>
      </c>
      <c r="O54" s="70">
        <v>0</v>
      </c>
      <c r="P54" s="70">
        <v>0</v>
      </c>
      <c r="Q54" s="70">
        <v>0</v>
      </c>
      <c r="R54" s="71">
        <v>0</v>
      </c>
      <c r="S54" s="70">
        <f>SUM(G54+N54+R54)</f>
        <v>8</v>
      </c>
    </row>
    <row r="55" spans="1:27" ht="19.5">
      <c r="A55" s="56">
        <v>13</v>
      </c>
      <c r="B55" s="47" t="s">
        <v>93</v>
      </c>
      <c r="C55" s="48" t="s">
        <v>182</v>
      </c>
      <c r="D55" s="48">
        <v>0</v>
      </c>
      <c r="E55" s="70">
        <v>13</v>
      </c>
      <c r="F55" s="70">
        <v>9</v>
      </c>
      <c r="G55" s="71">
        <f>SUM(E55:F55)</f>
        <v>22</v>
      </c>
      <c r="H55" s="70">
        <v>9</v>
      </c>
      <c r="I55" s="70">
        <v>12</v>
      </c>
      <c r="J55" s="70">
        <v>3</v>
      </c>
      <c r="K55" s="70">
        <v>13</v>
      </c>
      <c r="L55" s="70">
        <v>14</v>
      </c>
      <c r="M55" s="70">
        <v>8</v>
      </c>
      <c r="N55" s="71">
        <f>SUM(H55:M55)</f>
        <v>59</v>
      </c>
      <c r="O55" s="70">
        <v>9</v>
      </c>
      <c r="P55" s="70">
        <v>6</v>
      </c>
      <c r="Q55" s="70">
        <v>7</v>
      </c>
      <c r="R55" s="71">
        <f t="shared" ref="R55:R60" si="12">SUM(O55:Q55)</f>
        <v>22</v>
      </c>
      <c r="S55" s="70">
        <f>G55+N55+R55</f>
        <v>103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94</v>
      </c>
      <c r="C56" s="48" t="s">
        <v>183</v>
      </c>
      <c r="D56" s="48">
        <v>0</v>
      </c>
      <c r="E56" s="70">
        <v>19</v>
      </c>
      <c r="F56" s="70">
        <v>9</v>
      </c>
      <c r="G56" s="71">
        <f>SUM(E56:F56)</f>
        <v>28</v>
      </c>
      <c r="H56" s="70">
        <v>13</v>
      </c>
      <c r="I56" s="70">
        <v>9</v>
      </c>
      <c r="J56" s="70">
        <v>22</v>
      </c>
      <c r="K56" s="70">
        <v>8</v>
      </c>
      <c r="L56" s="70">
        <v>6</v>
      </c>
      <c r="M56" s="70">
        <v>6</v>
      </c>
      <c r="N56" s="71">
        <f>SUM(H56:M56)</f>
        <v>64</v>
      </c>
      <c r="O56" s="70">
        <v>5</v>
      </c>
      <c r="P56" s="70">
        <v>9</v>
      </c>
      <c r="Q56" s="70">
        <v>5</v>
      </c>
      <c r="R56" s="71">
        <f t="shared" si="12"/>
        <v>19</v>
      </c>
      <c r="S56" s="70">
        <f>G56+N56+R56</f>
        <v>111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32</v>
      </c>
      <c r="F57" s="71">
        <f t="shared" ref="F57:N57" si="13">SUM(F55:F56)</f>
        <v>18</v>
      </c>
      <c r="G57" s="71">
        <f t="shared" si="13"/>
        <v>50</v>
      </c>
      <c r="H57" s="71">
        <f t="shared" si="13"/>
        <v>22</v>
      </c>
      <c r="I57" s="71">
        <f t="shared" si="13"/>
        <v>21</v>
      </c>
      <c r="J57" s="71">
        <f t="shared" si="13"/>
        <v>25</v>
      </c>
      <c r="K57" s="71">
        <f t="shared" si="13"/>
        <v>21</v>
      </c>
      <c r="L57" s="71">
        <f t="shared" si="13"/>
        <v>20</v>
      </c>
      <c r="M57" s="71">
        <f t="shared" si="13"/>
        <v>14</v>
      </c>
      <c r="N57" s="71">
        <f t="shared" si="13"/>
        <v>123</v>
      </c>
      <c r="O57" s="71">
        <f>SUM(O55:O56)</f>
        <v>14</v>
      </c>
      <c r="P57" s="71">
        <f>SUM(P55:P56)</f>
        <v>15</v>
      </c>
      <c r="Q57" s="71">
        <f>SUM(Q55:Q56)</f>
        <v>12</v>
      </c>
      <c r="R57" s="71">
        <f t="shared" si="12"/>
        <v>41</v>
      </c>
      <c r="S57" s="71">
        <f>G57+N57+R57</f>
        <v>214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53" t="s">
        <v>4</v>
      </c>
      <c r="D58" s="48">
        <v>0</v>
      </c>
      <c r="E58" s="70">
        <v>1</v>
      </c>
      <c r="F58" s="70">
        <v>1</v>
      </c>
      <c r="G58" s="71">
        <f>SUM(E58:F58)</f>
        <v>2</v>
      </c>
      <c r="H58" s="70">
        <v>1</v>
      </c>
      <c r="I58" s="70">
        <v>1</v>
      </c>
      <c r="J58" s="70">
        <v>1</v>
      </c>
      <c r="K58" s="70">
        <v>1</v>
      </c>
      <c r="L58" s="70">
        <v>1</v>
      </c>
      <c r="M58" s="70">
        <v>1</v>
      </c>
      <c r="N58" s="71">
        <f>SUM(H58:M58)</f>
        <v>6</v>
      </c>
      <c r="O58" s="70">
        <v>1</v>
      </c>
      <c r="P58" s="70">
        <v>1</v>
      </c>
      <c r="Q58" s="70">
        <v>1</v>
      </c>
      <c r="R58" s="71">
        <f t="shared" si="12"/>
        <v>3</v>
      </c>
      <c r="S58" s="70">
        <f>SUM(G58+N58+R58)</f>
        <v>11</v>
      </c>
    </row>
    <row r="59" spans="1:27" ht="19.5">
      <c r="A59" s="56">
        <v>14</v>
      </c>
      <c r="B59" s="47" t="s">
        <v>16</v>
      </c>
      <c r="C59" s="48" t="s">
        <v>182</v>
      </c>
      <c r="D59" s="48">
        <v>0</v>
      </c>
      <c r="E59" s="70">
        <v>38</v>
      </c>
      <c r="F59" s="70">
        <v>34</v>
      </c>
      <c r="G59" s="70">
        <f>SUM(E59:F59)</f>
        <v>72</v>
      </c>
      <c r="H59" s="70">
        <v>31</v>
      </c>
      <c r="I59" s="70">
        <v>41</v>
      </c>
      <c r="J59" s="70">
        <v>43</v>
      </c>
      <c r="K59" s="70">
        <v>30</v>
      </c>
      <c r="L59" s="70">
        <v>20</v>
      </c>
      <c r="M59" s="70">
        <v>30</v>
      </c>
      <c r="N59" s="70">
        <f>SUM(H59:M59)</f>
        <v>195</v>
      </c>
      <c r="O59" s="70">
        <v>39</v>
      </c>
      <c r="P59" s="70">
        <v>51</v>
      </c>
      <c r="Q59" s="70">
        <v>35</v>
      </c>
      <c r="R59" s="70">
        <f t="shared" si="12"/>
        <v>125</v>
      </c>
      <c r="S59" s="70">
        <f t="shared" ref="S59:S65" si="14">G59+N59+R59</f>
        <v>392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17</v>
      </c>
      <c r="C60" s="48" t="s">
        <v>183</v>
      </c>
      <c r="D60" s="48">
        <v>0</v>
      </c>
      <c r="E60" s="70">
        <v>38</v>
      </c>
      <c r="F60" s="70">
        <v>21</v>
      </c>
      <c r="G60" s="70">
        <f>SUM(E60:F60)</f>
        <v>59</v>
      </c>
      <c r="H60" s="70">
        <v>31</v>
      </c>
      <c r="I60" s="70">
        <v>36</v>
      </c>
      <c r="J60" s="70">
        <v>27</v>
      </c>
      <c r="K60" s="70">
        <v>25</v>
      </c>
      <c r="L60" s="70">
        <v>43</v>
      </c>
      <c r="M60" s="70">
        <v>37</v>
      </c>
      <c r="N60" s="70">
        <f>SUM(H60:M60)</f>
        <v>199</v>
      </c>
      <c r="O60" s="70">
        <v>40</v>
      </c>
      <c r="P60" s="70">
        <v>52</v>
      </c>
      <c r="Q60" s="70">
        <v>28</v>
      </c>
      <c r="R60" s="70">
        <f t="shared" si="12"/>
        <v>120</v>
      </c>
      <c r="S60" s="70">
        <f t="shared" si="14"/>
        <v>378</v>
      </c>
      <c r="U60" s="55"/>
      <c r="V60" s="55"/>
      <c r="W60" s="55"/>
      <c r="X60" s="55"/>
      <c r="Y60" s="55"/>
      <c r="Z60" s="55"/>
    </row>
    <row r="61" spans="1:27" ht="19.5">
      <c r="A61" s="57"/>
      <c r="B61" s="50"/>
      <c r="C61" s="51" t="s">
        <v>3</v>
      </c>
      <c r="D61" s="48">
        <v>0</v>
      </c>
      <c r="E61" s="71">
        <f>SUM(E59:E60)</f>
        <v>76</v>
      </c>
      <c r="F61" s="71">
        <f t="shared" ref="F61:R61" si="15">SUM(F59:F60)</f>
        <v>55</v>
      </c>
      <c r="G61" s="71">
        <f t="shared" si="15"/>
        <v>131</v>
      </c>
      <c r="H61" s="71">
        <f t="shared" si="15"/>
        <v>62</v>
      </c>
      <c r="I61" s="71">
        <f t="shared" si="15"/>
        <v>77</v>
      </c>
      <c r="J61" s="71">
        <f t="shared" si="15"/>
        <v>70</v>
      </c>
      <c r="K61" s="71">
        <f t="shared" si="15"/>
        <v>55</v>
      </c>
      <c r="L61" s="71">
        <f t="shared" si="15"/>
        <v>63</v>
      </c>
      <c r="M61" s="71">
        <f t="shared" si="15"/>
        <v>67</v>
      </c>
      <c r="N61" s="71">
        <f t="shared" si="15"/>
        <v>394</v>
      </c>
      <c r="O61" s="71">
        <f t="shared" si="15"/>
        <v>79</v>
      </c>
      <c r="P61" s="71">
        <f t="shared" si="15"/>
        <v>103</v>
      </c>
      <c r="Q61" s="71">
        <f t="shared" si="15"/>
        <v>63</v>
      </c>
      <c r="R61" s="71">
        <f t="shared" si="15"/>
        <v>245</v>
      </c>
      <c r="S61" s="71">
        <f t="shared" si="14"/>
        <v>770</v>
      </c>
    </row>
    <row r="62" spans="1:27" ht="19.5">
      <c r="A62" s="58"/>
      <c r="B62" s="52"/>
      <c r="C62" s="53" t="s">
        <v>4</v>
      </c>
      <c r="D62" s="48">
        <v>0</v>
      </c>
      <c r="E62" s="70">
        <v>3</v>
      </c>
      <c r="F62" s="70">
        <v>2</v>
      </c>
      <c r="G62" s="70">
        <f>SUM(E62:F62)</f>
        <v>5</v>
      </c>
      <c r="H62" s="70">
        <v>2</v>
      </c>
      <c r="I62" s="70">
        <v>2</v>
      </c>
      <c r="J62" s="70">
        <v>2</v>
      </c>
      <c r="K62" s="70">
        <v>2</v>
      </c>
      <c r="L62" s="70">
        <v>2</v>
      </c>
      <c r="M62" s="70">
        <v>2</v>
      </c>
      <c r="N62" s="70">
        <f>SUM(H62:M62)</f>
        <v>12</v>
      </c>
      <c r="O62" s="70">
        <v>2</v>
      </c>
      <c r="P62" s="70">
        <v>3</v>
      </c>
      <c r="Q62" s="70">
        <v>2</v>
      </c>
      <c r="R62" s="70">
        <f>SUM(O62:Q62)</f>
        <v>7</v>
      </c>
      <c r="S62" s="71">
        <f t="shared" si="14"/>
        <v>24</v>
      </c>
      <c r="U62" s="54"/>
      <c r="V62" s="54"/>
      <c r="W62" s="54"/>
      <c r="X62" s="54"/>
      <c r="Y62" s="54"/>
      <c r="Z62" s="54"/>
      <c r="AA62" s="54"/>
    </row>
    <row r="63" spans="1:27" ht="19.5">
      <c r="A63" s="56">
        <v>15</v>
      </c>
      <c r="B63" s="47" t="s">
        <v>89</v>
      </c>
      <c r="C63" s="48" t="s">
        <v>182</v>
      </c>
      <c r="D63" s="48">
        <v>0</v>
      </c>
      <c r="E63" s="70">
        <v>29</v>
      </c>
      <c r="F63" s="70">
        <v>30</v>
      </c>
      <c r="G63" s="70">
        <f>SUM(E63:F63)</f>
        <v>59</v>
      </c>
      <c r="H63" s="70">
        <v>34</v>
      </c>
      <c r="I63" s="70">
        <v>27</v>
      </c>
      <c r="J63" s="70">
        <v>40</v>
      </c>
      <c r="K63" s="70">
        <v>25</v>
      </c>
      <c r="L63" s="70">
        <v>27</v>
      </c>
      <c r="M63" s="70">
        <v>42</v>
      </c>
      <c r="N63" s="70">
        <f>SUM(H63:M63)</f>
        <v>195</v>
      </c>
      <c r="O63" s="70">
        <v>16</v>
      </c>
      <c r="P63" s="70">
        <v>16</v>
      </c>
      <c r="Q63" s="70">
        <v>17</v>
      </c>
      <c r="R63" s="70">
        <f>SUM(O63:Q63)</f>
        <v>49</v>
      </c>
      <c r="S63" s="70">
        <f t="shared" si="14"/>
        <v>303</v>
      </c>
      <c r="U63" s="55"/>
      <c r="V63" s="55"/>
      <c r="W63" s="55"/>
      <c r="X63" s="55"/>
      <c r="Y63" s="55"/>
      <c r="Z63" s="55"/>
      <c r="AA63" s="54"/>
    </row>
    <row r="64" spans="1:27" ht="19.5">
      <c r="A64" s="57"/>
      <c r="B64" s="50" t="s">
        <v>90</v>
      </c>
      <c r="C64" s="48" t="s">
        <v>183</v>
      </c>
      <c r="D64" s="48">
        <v>0</v>
      </c>
      <c r="E64" s="70">
        <v>31</v>
      </c>
      <c r="F64" s="70">
        <v>15</v>
      </c>
      <c r="G64" s="70">
        <f>SUM(E64:F64)</f>
        <v>46</v>
      </c>
      <c r="H64" s="70">
        <v>29</v>
      </c>
      <c r="I64" s="70">
        <v>27</v>
      </c>
      <c r="J64" s="70">
        <v>38</v>
      </c>
      <c r="K64" s="70">
        <v>36</v>
      </c>
      <c r="L64" s="70">
        <v>20</v>
      </c>
      <c r="M64" s="70">
        <v>23</v>
      </c>
      <c r="N64" s="70">
        <f>SUM(H64:M64)</f>
        <v>173</v>
      </c>
      <c r="O64" s="70">
        <v>7</v>
      </c>
      <c r="P64" s="70">
        <v>22</v>
      </c>
      <c r="Q64" s="70">
        <v>12</v>
      </c>
      <c r="R64" s="70">
        <f>SUM(O64:Q64)</f>
        <v>41</v>
      </c>
      <c r="S64" s="70">
        <f t="shared" si="14"/>
        <v>260</v>
      </c>
      <c r="U64" s="55"/>
      <c r="V64" s="55"/>
      <c r="W64" s="55"/>
      <c r="X64" s="55"/>
      <c r="Y64" s="55"/>
      <c r="Z64" s="55"/>
      <c r="AA64" s="54"/>
    </row>
    <row r="65" spans="1:28" ht="19.5">
      <c r="A65" s="57"/>
      <c r="B65" s="50"/>
      <c r="C65" s="51" t="s">
        <v>3</v>
      </c>
      <c r="D65" s="48">
        <v>0</v>
      </c>
      <c r="E65" s="71">
        <f>SUM(E63:E64)</f>
        <v>60</v>
      </c>
      <c r="F65" s="71">
        <f t="shared" ref="F65:R65" si="16">SUM(F63:F64)</f>
        <v>45</v>
      </c>
      <c r="G65" s="71">
        <f t="shared" si="16"/>
        <v>105</v>
      </c>
      <c r="H65" s="71">
        <f t="shared" si="16"/>
        <v>63</v>
      </c>
      <c r="I65" s="71">
        <f t="shared" si="16"/>
        <v>54</v>
      </c>
      <c r="J65" s="71">
        <f t="shared" si="16"/>
        <v>78</v>
      </c>
      <c r="K65" s="71">
        <f t="shared" si="16"/>
        <v>61</v>
      </c>
      <c r="L65" s="71">
        <f t="shared" si="16"/>
        <v>47</v>
      </c>
      <c r="M65" s="71">
        <f t="shared" si="16"/>
        <v>65</v>
      </c>
      <c r="N65" s="71">
        <f t="shared" si="16"/>
        <v>368</v>
      </c>
      <c r="O65" s="71">
        <f t="shared" si="16"/>
        <v>23</v>
      </c>
      <c r="P65" s="71">
        <f t="shared" si="16"/>
        <v>38</v>
      </c>
      <c r="Q65" s="71">
        <f t="shared" si="16"/>
        <v>29</v>
      </c>
      <c r="R65" s="71">
        <f t="shared" si="16"/>
        <v>90</v>
      </c>
      <c r="S65" s="71">
        <f t="shared" si="14"/>
        <v>563</v>
      </c>
      <c r="U65" s="54"/>
      <c r="V65" s="54"/>
      <c r="W65" s="54"/>
      <c r="X65" s="54"/>
      <c r="Y65" s="54"/>
      <c r="Z65" s="54"/>
      <c r="AA65" s="54"/>
    </row>
    <row r="66" spans="1:28" ht="19.5">
      <c r="A66" s="58"/>
      <c r="B66" s="52"/>
      <c r="C66" s="53" t="s">
        <v>4</v>
      </c>
      <c r="D66" s="48">
        <v>0</v>
      </c>
      <c r="E66" s="70">
        <v>2</v>
      </c>
      <c r="F66" s="70">
        <v>2</v>
      </c>
      <c r="G66" s="70">
        <f>SUM(E66:F66)</f>
        <v>4</v>
      </c>
      <c r="H66" s="70">
        <v>2</v>
      </c>
      <c r="I66" s="70">
        <v>2</v>
      </c>
      <c r="J66" s="70">
        <v>2</v>
      </c>
      <c r="K66" s="70">
        <v>2</v>
      </c>
      <c r="L66" s="70">
        <v>2</v>
      </c>
      <c r="M66" s="70">
        <v>2</v>
      </c>
      <c r="N66" s="70">
        <f>SUM(H66:M66)</f>
        <v>12</v>
      </c>
      <c r="O66" s="70">
        <v>1</v>
      </c>
      <c r="P66" s="70">
        <v>1</v>
      </c>
      <c r="Q66" s="70">
        <v>1</v>
      </c>
      <c r="R66" s="70">
        <f>SUM(O66:Q66)</f>
        <v>3</v>
      </c>
      <c r="S66" s="70">
        <f>SUM(G66+N66+R66)</f>
        <v>19</v>
      </c>
      <c r="U66" s="54"/>
      <c r="V66" s="54"/>
      <c r="W66" s="54"/>
      <c r="X66" s="54"/>
      <c r="Y66" s="54"/>
      <c r="Z66" s="54"/>
    </row>
    <row r="67" spans="1:28" ht="19.5" hidden="1">
      <c r="A67" s="56"/>
      <c r="B67" s="47"/>
      <c r="C67" s="48"/>
      <c r="D67" s="4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U67" s="55"/>
      <c r="V67" s="55"/>
      <c r="W67" s="55"/>
      <c r="X67" s="55"/>
      <c r="Y67" s="55"/>
      <c r="Z67" s="55"/>
    </row>
    <row r="68" spans="1:28" ht="19.5" hidden="1">
      <c r="A68" s="57"/>
      <c r="B68" s="50"/>
      <c r="C68" s="48"/>
      <c r="D68" s="4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U68" s="55"/>
      <c r="V68" s="55"/>
      <c r="W68" s="55"/>
      <c r="X68" s="55"/>
      <c r="Y68" s="55"/>
      <c r="Z68" s="55"/>
    </row>
    <row r="69" spans="1:28" ht="19.5" hidden="1">
      <c r="A69" s="57"/>
      <c r="B69" s="50"/>
      <c r="C69" s="51"/>
      <c r="D69" s="4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28" ht="19.5" hidden="1">
      <c r="A70" s="58"/>
      <c r="B70" s="52"/>
      <c r="C70" s="53"/>
      <c r="D70" s="48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28" ht="19.5" hidden="1">
      <c r="A71" s="56"/>
      <c r="B71" s="47"/>
      <c r="C71" s="48"/>
      <c r="D71" s="48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U71" s="55"/>
      <c r="V71" s="55"/>
      <c r="W71" s="55"/>
      <c r="X71" s="55"/>
      <c r="Y71" s="55"/>
      <c r="Z71" s="55"/>
    </row>
    <row r="72" spans="1:28" ht="19.5" hidden="1">
      <c r="A72" s="57"/>
      <c r="B72" s="50"/>
      <c r="C72" s="48"/>
      <c r="D72" s="48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U72" s="55"/>
      <c r="V72" s="55"/>
      <c r="W72" s="55"/>
      <c r="X72" s="55"/>
      <c r="Y72" s="55"/>
      <c r="Z72" s="55"/>
    </row>
    <row r="73" spans="1:28" ht="19.5" hidden="1">
      <c r="A73" s="57"/>
      <c r="B73" s="50"/>
      <c r="C73" s="51"/>
      <c r="D73" s="4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28" ht="19.5" hidden="1">
      <c r="A74" s="58"/>
      <c r="B74" s="52"/>
      <c r="C74" s="53"/>
      <c r="D74" s="48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U74" s="54"/>
      <c r="V74" s="54"/>
      <c r="W74" s="54"/>
      <c r="X74" s="54"/>
      <c r="Y74" s="54"/>
      <c r="Z74" s="54"/>
      <c r="AA74" s="54"/>
      <c r="AB74" s="54"/>
    </row>
    <row r="75" spans="1:28" ht="19.5" hidden="1">
      <c r="A75" s="56"/>
      <c r="B75" s="47"/>
      <c r="C75" s="48"/>
      <c r="D75" s="48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U75" s="55"/>
      <c r="V75" s="55"/>
      <c r="W75" s="55"/>
      <c r="X75" s="55"/>
      <c r="Y75" s="55"/>
      <c r="Z75" s="55"/>
      <c r="AA75" s="54"/>
      <c r="AB75" s="54"/>
    </row>
    <row r="76" spans="1:28" ht="19.5" hidden="1">
      <c r="A76" s="57"/>
      <c r="B76" s="50"/>
      <c r="C76" s="48"/>
      <c r="D76" s="48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U76" s="55"/>
      <c r="V76" s="55"/>
      <c r="W76" s="55"/>
      <c r="X76" s="55"/>
      <c r="Y76" s="55"/>
      <c r="Z76" s="55"/>
      <c r="AA76" s="54"/>
      <c r="AB76" s="54"/>
    </row>
    <row r="77" spans="1:28" ht="19.5" hidden="1">
      <c r="A77" s="57"/>
      <c r="B77" s="50"/>
      <c r="C77" s="51"/>
      <c r="D77" s="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U77" s="54"/>
      <c r="V77" s="54"/>
      <c r="W77" s="54"/>
      <c r="X77" s="54"/>
      <c r="Y77" s="54"/>
      <c r="Z77" s="54"/>
      <c r="AA77" s="54"/>
      <c r="AB77" s="54"/>
    </row>
    <row r="78" spans="1:28" ht="19.5" hidden="1">
      <c r="A78" s="58"/>
      <c r="B78" s="52"/>
      <c r="C78" s="53"/>
      <c r="D78" s="48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U78" s="54"/>
      <c r="V78" s="54"/>
      <c r="W78" s="54"/>
      <c r="X78" s="54"/>
      <c r="Y78" s="54"/>
      <c r="Z78" s="54"/>
    </row>
    <row r="79" spans="1:28" ht="19.5" hidden="1">
      <c r="A79" s="56"/>
      <c r="B79" s="47"/>
      <c r="C79" s="48"/>
      <c r="D79" s="4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U79" s="55"/>
      <c r="V79" s="55"/>
      <c r="W79" s="55"/>
      <c r="X79" s="55"/>
      <c r="Y79" s="55"/>
      <c r="Z79" s="55"/>
    </row>
    <row r="80" spans="1:28" ht="19.5" hidden="1">
      <c r="A80" s="57"/>
      <c r="B80" s="50"/>
      <c r="C80" s="48"/>
      <c r="D80" s="4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U80" s="55"/>
      <c r="V80" s="55"/>
      <c r="W80" s="55"/>
      <c r="X80" s="55"/>
      <c r="Y80" s="55"/>
      <c r="Z80" s="55"/>
    </row>
    <row r="81" spans="1:27" ht="19.5" hidden="1">
      <c r="A81" s="57"/>
      <c r="B81" s="50"/>
      <c r="C81" s="51"/>
      <c r="D81" s="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27" ht="19.5" hidden="1">
      <c r="A82" s="58"/>
      <c r="B82" s="52"/>
      <c r="C82" s="53"/>
      <c r="D82" s="48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27" ht="19.5" hidden="1">
      <c r="A83" s="56"/>
      <c r="B83" s="47"/>
      <c r="C83" s="48"/>
      <c r="D83" s="48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U83" s="55"/>
      <c r="V83" s="55"/>
      <c r="W83" s="55"/>
      <c r="X83" s="55"/>
      <c r="Y83" s="55"/>
      <c r="Z83" s="55"/>
      <c r="AA83" s="54"/>
    </row>
    <row r="84" spans="1:27" ht="19.5" hidden="1">
      <c r="A84" s="57"/>
      <c r="B84" s="50"/>
      <c r="C84" s="48"/>
      <c r="D84" s="48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U84" s="55"/>
      <c r="V84" s="55"/>
      <c r="W84" s="55"/>
      <c r="X84" s="55"/>
      <c r="Y84" s="55"/>
      <c r="Z84" s="55"/>
      <c r="AA84" s="54"/>
    </row>
    <row r="85" spans="1:27" ht="19.5" hidden="1">
      <c r="A85" s="57"/>
      <c r="B85" s="50"/>
      <c r="C85" s="51"/>
      <c r="D85" s="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U85" s="54"/>
      <c r="V85" s="54"/>
      <c r="W85" s="54"/>
      <c r="X85" s="54"/>
      <c r="Y85" s="54"/>
      <c r="Z85" s="54"/>
      <c r="AA85" s="54"/>
    </row>
    <row r="86" spans="1:27" ht="19.5" hidden="1">
      <c r="A86" s="58"/>
      <c r="B86" s="52"/>
      <c r="C86" s="48"/>
      <c r="D86" s="48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U86" s="54"/>
      <c r="V86" s="54"/>
      <c r="W86" s="54"/>
      <c r="X86" s="54"/>
      <c r="Y86" s="54"/>
      <c r="Z86" s="54"/>
      <c r="AA86" s="54"/>
    </row>
    <row r="87" spans="1:27" ht="19.5" hidden="1">
      <c r="A87" s="56"/>
      <c r="B87" s="47"/>
      <c r="C87" s="48"/>
      <c r="D87" s="48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U87" s="55"/>
      <c r="V87" s="55"/>
      <c r="W87" s="55"/>
      <c r="X87" s="55"/>
      <c r="Y87" s="55"/>
      <c r="Z87" s="55"/>
      <c r="AA87" s="54"/>
    </row>
    <row r="88" spans="1:27" ht="19.5" hidden="1">
      <c r="A88" s="57"/>
      <c r="B88" s="50"/>
      <c r="C88" s="48"/>
      <c r="D88" s="48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U88" s="55"/>
      <c r="V88" s="55"/>
      <c r="W88" s="55"/>
      <c r="X88" s="55"/>
      <c r="Y88" s="55"/>
      <c r="Z88" s="55"/>
      <c r="AA88" s="54"/>
    </row>
    <row r="89" spans="1:27" ht="19.5" hidden="1">
      <c r="A89" s="57"/>
      <c r="B89" s="50"/>
      <c r="C89" s="51"/>
      <c r="D89" s="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U89" s="59"/>
      <c r="V89" s="59"/>
      <c r="W89" s="59"/>
      <c r="X89" s="59"/>
      <c r="Y89" s="59"/>
      <c r="Z89" s="59"/>
      <c r="AA89" s="54"/>
    </row>
    <row r="90" spans="1:27" ht="19.5" hidden="1">
      <c r="A90" s="58"/>
      <c r="B90" s="52"/>
      <c r="C90" s="53"/>
      <c r="D90" s="48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27" ht="19.5" hidden="1">
      <c r="A91" s="56"/>
      <c r="B91" s="47"/>
      <c r="C91" s="48"/>
      <c r="D91" s="4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U91" s="55"/>
      <c r="V91" s="55"/>
      <c r="W91" s="55"/>
      <c r="X91" s="55"/>
      <c r="Y91" s="55"/>
      <c r="Z91" s="55"/>
    </row>
    <row r="92" spans="1:27" ht="19.5" hidden="1">
      <c r="A92" s="57"/>
      <c r="B92" s="50"/>
      <c r="C92" s="48"/>
      <c r="D92" s="4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U92" s="55"/>
      <c r="V92" s="55"/>
      <c r="W92" s="55"/>
      <c r="X92" s="55"/>
      <c r="Y92" s="55"/>
      <c r="Z92" s="55"/>
    </row>
    <row r="93" spans="1:27" ht="19.5" hidden="1">
      <c r="A93" s="57"/>
      <c r="B93" s="50"/>
      <c r="C93" s="51"/>
      <c r="D93" s="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27" ht="19.5" hidden="1">
      <c r="A94" s="58"/>
      <c r="B94" s="52"/>
      <c r="C94" s="53"/>
      <c r="D94" s="48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27" ht="19.5" hidden="1">
      <c r="A95" s="56"/>
      <c r="B95" s="47"/>
      <c r="C95" s="48"/>
      <c r="D95" s="48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U95" s="55"/>
      <c r="V95" s="55"/>
      <c r="W95" s="55"/>
      <c r="X95" s="55"/>
      <c r="Y95" s="55"/>
      <c r="Z95" s="55"/>
      <c r="AA95" s="54"/>
    </row>
    <row r="96" spans="1:27" ht="19.5" hidden="1">
      <c r="A96" s="57"/>
      <c r="B96" s="50"/>
      <c r="C96" s="48"/>
      <c r="D96" s="48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U96" s="55"/>
      <c r="V96" s="55"/>
      <c r="W96" s="55"/>
      <c r="X96" s="55"/>
      <c r="Y96" s="55"/>
      <c r="Z96" s="55"/>
      <c r="AA96" s="54"/>
    </row>
    <row r="97" spans="1:27" ht="19.5" hidden="1">
      <c r="A97" s="57"/>
      <c r="B97" s="50"/>
      <c r="C97" s="51"/>
      <c r="D97" s="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U97" s="54"/>
      <c r="V97" s="54"/>
      <c r="W97" s="54"/>
      <c r="X97" s="54"/>
      <c r="Y97" s="54"/>
      <c r="Z97" s="54"/>
      <c r="AA97" s="54"/>
    </row>
    <row r="98" spans="1:27" ht="19.5" hidden="1">
      <c r="A98" s="58"/>
      <c r="B98" s="52"/>
      <c r="C98" s="53"/>
      <c r="D98" s="48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U98" s="54"/>
      <c r="V98" s="54"/>
      <c r="W98" s="54"/>
      <c r="X98" s="54"/>
      <c r="Y98" s="54"/>
      <c r="Z98" s="54"/>
      <c r="AA98" s="54"/>
    </row>
    <row r="99" spans="1:27" ht="19.5" hidden="1">
      <c r="A99" s="56"/>
      <c r="B99" s="47"/>
      <c r="C99" s="48"/>
      <c r="D99" s="48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U99" s="55"/>
      <c r="V99" s="55"/>
      <c r="W99" s="55"/>
      <c r="X99" s="55"/>
      <c r="Y99" s="55"/>
      <c r="Z99" s="55"/>
      <c r="AA99" s="54"/>
    </row>
    <row r="100" spans="1:27" ht="19.5" hidden="1">
      <c r="A100" s="57"/>
      <c r="B100" s="50"/>
      <c r="C100" s="48"/>
      <c r="D100" s="4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U100" s="55"/>
      <c r="V100" s="55"/>
      <c r="W100" s="55"/>
      <c r="X100" s="55"/>
      <c r="Y100" s="55"/>
      <c r="Z100" s="55"/>
      <c r="AA100" s="54"/>
    </row>
    <row r="101" spans="1:27" ht="19.5" hidden="1">
      <c r="A101" s="57"/>
      <c r="B101" s="50"/>
      <c r="C101" s="51"/>
      <c r="D101" s="48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1"/>
      <c r="U101" s="54"/>
      <c r="V101" s="54"/>
      <c r="W101" s="54"/>
      <c r="X101" s="54"/>
      <c r="Y101" s="54"/>
      <c r="Z101" s="54"/>
      <c r="AA101" s="54"/>
    </row>
    <row r="102" spans="1:27" ht="19.5" hidden="1">
      <c r="A102" s="58"/>
      <c r="B102" s="52"/>
      <c r="C102" s="53"/>
      <c r="D102" s="4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27" ht="19.5" hidden="1">
      <c r="A103" s="56"/>
      <c r="B103" s="47"/>
      <c r="C103" s="48"/>
      <c r="D103" s="48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U103" s="55"/>
      <c r="V103" s="55"/>
      <c r="W103" s="55"/>
      <c r="X103" s="55"/>
      <c r="Y103" s="55"/>
      <c r="Z103" s="55"/>
    </row>
    <row r="104" spans="1:27" ht="19.5" hidden="1">
      <c r="A104" s="57"/>
      <c r="B104" s="50"/>
      <c r="C104" s="48"/>
      <c r="D104" s="48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U104" s="55"/>
      <c r="V104" s="55"/>
      <c r="W104" s="55"/>
      <c r="X104" s="55"/>
      <c r="Y104" s="55"/>
      <c r="Z104" s="55"/>
    </row>
    <row r="105" spans="1:27" ht="19.5" hidden="1">
      <c r="A105" s="57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71"/>
    </row>
    <row r="106" spans="1:27" ht="19.5" hidden="1">
      <c r="A106" s="58"/>
      <c r="B106" s="52"/>
      <c r="C106" s="48"/>
      <c r="D106" s="48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U106" s="54"/>
      <c r="V106" s="54"/>
      <c r="W106" s="54"/>
      <c r="X106" s="54"/>
      <c r="Y106" s="54"/>
      <c r="Z106" s="54"/>
      <c r="AA106" s="54"/>
    </row>
    <row r="107" spans="1:27" ht="19.5" hidden="1">
      <c r="A107" s="56"/>
      <c r="B107" s="47"/>
      <c r="C107" s="48"/>
      <c r="D107" s="48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U107" s="55"/>
      <c r="V107" s="55"/>
      <c r="W107" s="55"/>
      <c r="X107" s="55"/>
      <c r="Y107" s="55"/>
      <c r="Z107" s="55"/>
      <c r="AA107" s="54"/>
    </row>
    <row r="108" spans="1:27" ht="19.5" hidden="1">
      <c r="A108" s="57"/>
      <c r="B108" s="50"/>
      <c r="C108" s="48"/>
      <c r="D108" s="48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U108" s="55"/>
      <c r="V108" s="55"/>
      <c r="W108" s="55"/>
      <c r="X108" s="55"/>
      <c r="Y108" s="55"/>
      <c r="Z108" s="55"/>
      <c r="AA108" s="54"/>
    </row>
    <row r="109" spans="1:27" ht="19.5" hidden="1">
      <c r="A109" s="57"/>
      <c r="B109" s="50"/>
      <c r="C109" s="51"/>
      <c r="D109" s="48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U109" s="54"/>
      <c r="V109" s="54"/>
      <c r="W109" s="54"/>
      <c r="X109" s="54"/>
      <c r="Y109" s="54"/>
      <c r="Z109" s="54"/>
      <c r="AA109" s="54"/>
    </row>
    <row r="110" spans="1:27" ht="19.5" hidden="1">
      <c r="A110" s="58"/>
      <c r="B110" s="52"/>
      <c r="C110" s="48"/>
      <c r="D110" s="4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U110" s="54"/>
      <c r="V110" s="54"/>
      <c r="W110" s="54"/>
      <c r="X110" s="54"/>
      <c r="Y110" s="54"/>
      <c r="Z110" s="54"/>
    </row>
    <row r="111" spans="1:27" ht="19.5" hidden="1">
      <c r="A111" s="56"/>
      <c r="B111" s="47"/>
      <c r="C111" s="48"/>
      <c r="D111" s="4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U111" s="55"/>
      <c r="V111" s="55"/>
      <c r="W111" s="55"/>
      <c r="X111" s="55"/>
      <c r="Y111" s="55"/>
      <c r="Z111" s="55"/>
    </row>
    <row r="112" spans="1:27" ht="19.5" hidden="1">
      <c r="A112" s="57"/>
      <c r="B112" s="50"/>
      <c r="C112" s="48"/>
      <c r="D112" s="48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U112" s="55"/>
      <c r="V112" s="55"/>
      <c r="W112" s="55"/>
      <c r="X112" s="55"/>
      <c r="Y112" s="55"/>
      <c r="Z112" s="55"/>
    </row>
    <row r="113" spans="1:28" ht="19.5" hidden="1">
      <c r="A113" s="57"/>
      <c r="B113" s="50"/>
      <c r="C113" s="51"/>
      <c r="D113" s="48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U113" s="59"/>
      <c r="V113" s="59"/>
      <c r="W113" s="59"/>
      <c r="X113" s="59"/>
      <c r="Y113" s="59"/>
      <c r="Z113" s="59"/>
    </row>
    <row r="114" spans="1:28" ht="19.5" hidden="1">
      <c r="A114" s="58"/>
      <c r="B114" s="52"/>
      <c r="C114" s="48"/>
      <c r="D114" s="4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</row>
    <row r="115" spans="1:28" ht="19.5" hidden="1">
      <c r="A115" s="56"/>
      <c r="B115" s="47"/>
      <c r="C115" s="48"/>
      <c r="D115" s="48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U115" s="55"/>
      <c r="V115" s="55"/>
      <c r="W115" s="55"/>
      <c r="X115" s="55"/>
      <c r="Y115" s="55"/>
      <c r="Z115" s="55"/>
      <c r="AA115" s="54"/>
      <c r="AB115" s="54"/>
    </row>
    <row r="116" spans="1:28" ht="19.5" hidden="1">
      <c r="A116" s="57"/>
      <c r="B116" s="50"/>
      <c r="C116" s="48"/>
      <c r="D116" s="4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U116" s="55"/>
      <c r="V116" s="55"/>
      <c r="W116" s="55"/>
      <c r="X116" s="55"/>
      <c r="Y116" s="55"/>
      <c r="Z116" s="55"/>
      <c r="AA116" s="54"/>
      <c r="AB116" s="54"/>
    </row>
    <row r="117" spans="1:28" ht="19.5" hidden="1">
      <c r="A117" s="57"/>
      <c r="B117" s="50"/>
      <c r="C117" s="51"/>
      <c r="D117" s="48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U117" s="54"/>
      <c r="V117" s="54"/>
      <c r="W117" s="54"/>
      <c r="X117" s="54"/>
      <c r="Y117" s="54"/>
      <c r="Z117" s="54"/>
      <c r="AA117" s="54"/>
      <c r="AB117" s="54"/>
    </row>
    <row r="118" spans="1:28" ht="19.5" hidden="1">
      <c r="A118" s="58"/>
      <c r="B118" s="52"/>
      <c r="C118" s="53"/>
      <c r="D118" s="48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U118" s="54"/>
      <c r="V118" s="54"/>
      <c r="W118" s="54"/>
      <c r="X118" s="54"/>
      <c r="Y118" s="54"/>
      <c r="Z118" s="54"/>
      <c r="AA118" s="54"/>
      <c r="AB118" s="54"/>
    </row>
    <row r="119" spans="1:28" ht="19.5" hidden="1">
      <c r="A119" s="56"/>
      <c r="B119" s="47"/>
      <c r="C119" s="48"/>
      <c r="D119" s="4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U119" s="55"/>
      <c r="V119" s="55"/>
      <c r="W119" s="55"/>
      <c r="X119" s="55"/>
      <c r="Y119" s="55"/>
      <c r="Z119" s="55"/>
      <c r="AA119" s="55"/>
      <c r="AB119" s="54"/>
    </row>
    <row r="120" spans="1:28" ht="19.5" hidden="1">
      <c r="A120" s="57"/>
      <c r="B120" s="50"/>
      <c r="C120" s="48"/>
      <c r="D120" s="48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U120" s="55"/>
      <c r="V120" s="55"/>
      <c r="W120" s="55"/>
      <c r="X120" s="55"/>
      <c r="Y120" s="55"/>
      <c r="Z120" s="55"/>
      <c r="AA120" s="55"/>
      <c r="AB120" s="54"/>
    </row>
    <row r="121" spans="1:28" ht="19.5" hidden="1">
      <c r="A121" s="57"/>
      <c r="B121" s="50"/>
      <c r="C121" s="51"/>
      <c r="D121" s="48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U121" s="54"/>
      <c r="V121" s="54"/>
      <c r="W121" s="54"/>
      <c r="X121" s="54"/>
      <c r="Y121" s="54"/>
      <c r="Z121" s="54"/>
      <c r="AA121" s="54"/>
      <c r="AB121" s="54"/>
    </row>
    <row r="122" spans="1:28" ht="19.5" hidden="1">
      <c r="A122" s="58"/>
      <c r="B122" s="52"/>
      <c r="C122" s="53"/>
      <c r="D122" s="4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1:28" ht="19.5" hidden="1">
      <c r="A123" s="56"/>
      <c r="B123" s="47"/>
      <c r="C123" s="48"/>
      <c r="D123" s="48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U123" s="55"/>
      <c r="V123" s="55"/>
      <c r="W123" s="55"/>
      <c r="X123" s="55"/>
      <c r="Y123" s="55"/>
      <c r="Z123" s="55"/>
    </row>
    <row r="124" spans="1:28" ht="19.5" hidden="1">
      <c r="A124" s="57"/>
      <c r="B124" s="50"/>
      <c r="C124" s="48"/>
      <c r="D124" s="48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U124" s="55"/>
      <c r="V124" s="55"/>
      <c r="W124" s="55"/>
      <c r="X124" s="55"/>
      <c r="Y124" s="55"/>
      <c r="Z124" s="55"/>
    </row>
    <row r="125" spans="1:28" ht="19.5" hidden="1">
      <c r="A125" s="57"/>
      <c r="B125" s="50"/>
      <c r="C125" s="51"/>
      <c r="D125" s="48"/>
      <c r="E125" s="71"/>
      <c r="F125" s="71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U125" s="54"/>
      <c r="V125" s="54"/>
      <c r="W125" s="54"/>
      <c r="X125" s="54"/>
      <c r="Y125" s="54"/>
      <c r="Z125" s="54"/>
    </row>
    <row r="126" spans="1:28" ht="19.5" hidden="1">
      <c r="A126" s="58"/>
      <c r="B126" s="52"/>
      <c r="C126" s="53"/>
      <c r="D126" s="48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28" ht="19.5" hidden="1">
      <c r="A127" s="56"/>
      <c r="B127" s="47"/>
      <c r="C127" s="48"/>
      <c r="D127" s="48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U127" s="55"/>
      <c r="V127" s="55"/>
      <c r="W127" s="55"/>
      <c r="X127" s="55"/>
      <c r="Y127" s="55"/>
      <c r="Z127" s="55"/>
      <c r="AA127" s="54"/>
    </row>
    <row r="128" spans="1:28" ht="19.5" hidden="1">
      <c r="A128" s="57"/>
      <c r="B128" s="50"/>
      <c r="C128" s="48"/>
      <c r="D128" s="4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U128" s="55"/>
      <c r="V128" s="55"/>
      <c r="W128" s="55"/>
      <c r="X128" s="55"/>
      <c r="Y128" s="55"/>
      <c r="Z128" s="55"/>
      <c r="AA128" s="54"/>
    </row>
    <row r="129" spans="1:28" ht="19.5" hidden="1">
      <c r="A129" s="57"/>
      <c r="B129" s="50"/>
      <c r="C129" s="51"/>
      <c r="D129" s="48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U129" s="54"/>
      <c r="V129" s="54"/>
      <c r="W129" s="54"/>
      <c r="X129" s="54"/>
      <c r="Y129" s="54"/>
      <c r="Z129" s="54"/>
      <c r="AA129" s="54"/>
    </row>
    <row r="130" spans="1:28" ht="19.5" hidden="1">
      <c r="A130" s="58"/>
      <c r="B130" s="52"/>
      <c r="C130" s="53"/>
      <c r="D130" s="4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U130" s="54"/>
      <c r="V130" s="54"/>
      <c r="W130" s="54"/>
      <c r="X130" s="54"/>
      <c r="Y130" s="54"/>
      <c r="Z130" s="54"/>
      <c r="AA130" s="54"/>
    </row>
    <row r="131" spans="1:28" ht="19.5" hidden="1">
      <c r="A131" s="56"/>
      <c r="B131" s="47"/>
      <c r="C131" s="48"/>
      <c r="D131" s="4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U131" s="55"/>
      <c r="V131" s="55"/>
      <c r="W131" s="55"/>
      <c r="X131" s="55"/>
      <c r="Y131" s="55"/>
      <c r="Z131" s="55"/>
      <c r="AA131" s="55"/>
    </row>
    <row r="132" spans="1:28" ht="19.5" hidden="1">
      <c r="A132" s="57"/>
      <c r="B132" s="50"/>
      <c r="C132" s="48"/>
      <c r="D132" s="4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U132" s="55"/>
      <c r="V132" s="55"/>
      <c r="W132" s="55"/>
      <c r="X132" s="55"/>
      <c r="Y132" s="55"/>
      <c r="Z132" s="55"/>
      <c r="AA132" s="55"/>
    </row>
    <row r="133" spans="1:28" ht="19.5" hidden="1">
      <c r="A133" s="57"/>
      <c r="B133" s="50"/>
      <c r="C133" s="51"/>
      <c r="D133" s="48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U133" s="54"/>
      <c r="V133" s="54"/>
      <c r="W133" s="54"/>
      <c r="X133" s="54"/>
      <c r="Y133" s="54"/>
      <c r="Z133" s="54"/>
      <c r="AA133" s="54"/>
    </row>
    <row r="134" spans="1:28" ht="19.5" hidden="1">
      <c r="A134" s="58"/>
      <c r="B134" s="52"/>
      <c r="C134" s="53"/>
      <c r="D134" s="4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U134" s="54"/>
      <c r="V134" s="54"/>
      <c r="W134" s="54"/>
      <c r="X134" s="54"/>
      <c r="Y134" s="54"/>
      <c r="Z134" s="54"/>
      <c r="AA134" s="54"/>
    </row>
    <row r="135" spans="1:28" ht="19.5" hidden="1">
      <c r="A135" s="56"/>
      <c r="B135" s="47"/>
      <c r="C135" s="48"/>
      <c r="D135" s="4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U135" s="55"/>
      <c r="V135" s="55"/>
      <c r="W135" s="55"/>
      <c r="X135" s="55"/>
      <c r="Y135" s="55"/>
      <c r="Z135" s="55"/>
      <c r="AA135" s="54"/>
    </row>
    <row r="136" spans="1:28" ht="19.5" hidden="1">
      <c r="A136" s="57"/>
      <c r="B136" s="50"/>
      <c r="C136" s="48"/>
      <c r="D136" s="4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U136" s="55"/>
      <c r="V136" s="55"/>
      <c r="W136" s="55"/>
      <c r="X136" s="55"/>
      <c r="Y136" s="55"/>
      <c r="Z136" s="55"/>
      <c r="AA136" s="54"/>
    </row>
    <row r="137" spans="1:28" ht="19.5" hidden="1">
      <c r="A137" s="57"/>
      <c r="B137" s="50"/>
      <c r="C137" s="51"/>
      <c r="D137" s="48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U137" s="54"/>
      <c r="V137" s="54"/>
      <c r="W137" s="54"/>
      <c r="X137" s="54"/>
      <c r="Y137" s="54"/>
      <c r="Z137" s="54"/>
      <c r="AA137" s="54"/>
    </row>
    <row r="138" spans="1:28" ht="19.5" hidden="1">
      <c r="A138" s="58"/>
      <c r="B138" s="52"/>
      <c r="C138" s="48"/>
      <c r="D138" s="4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 hidden="1">
      <c r="A139" s="56"/>
      <c r="B139" s="47"/>
      <c r="C139" s="48"/>
      <c r="D139" s="4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 hidden="1">
      <c r="A140" s="57"/>
      <c r="B140" s="50"/>
      <c r="C140" s="48"/>
      <c r="D140" s="4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 hidden="1">
      <c r="A141" s="57"/>
      <c r="B141" s="50"/>
      <c r="C141" s="51"/>
      <c r="D141" s="48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 hidden="1">
      <c r="A142" s="58"/>
      <c r="B142" s="52"/>
      <c r="C142" s="53"/>
      <c r="D142" s="4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U142" s="65"/>
      <c r="V142" s="65"/>
      <c r="W142" s="65"/>
      <c r="X142" s="65"/>
      <c r="Y142" s="65"/>
      <c r="Z142" s="65"/>
      <c r="AA142" s="65"/>
      <c r="AB142" s="65"/>
    </row>
    <row r="143" spans="1:28" ht="19.5" hidden="1">
      <c r="A143" s="56"/>
      <c r="B143" s="47"/>
      <c r="C143" s="48"/>
      <c r="D143" s="4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U143" s="55"/>
      <c r="V143" s="55"/>
      <c r="W143" s="55"/>
      <c r="X143" s="55"/>
      <c r="Y143" s="55"/>
      <c r="Z143" s="55"/>
      <c r="AA143" s="54"/>
      <c r="AB143" s="54"/>
    </row>
    <row r="144" spans="1:28" ht="19.5" hidden="1">
      <c r="A144" s="57"/>
      <c r="B144" s="50"/>
      <c r="C144" s="48"/>
      <c r="D144" s="4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U144" s="55"/>
      <c r="V144" s="55"/>
      <c r="W144" s="55"/>
      <c r="X144" s="55"/>
      <c r="Y144" s="55"/>
      <c r="Z144" s="55"/>
      <c r="AA144" s="54"/>
      <c r="AB144" s="54"/>
    </row>
    <row r="145" spans="1:28" ht="19.5" hidden="1">
      <c r="A145" s="57"/>
      <c r="B145" s="50"/>
      <c r="C145" s="51"/>
      <c r="D145" s="48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U145" s="54"/>
      <c r="V145" s="54"/>
      <c r="W145" s="54"/>
      <c r="X145" s="54"/>
      <c r="Y145" s="54"/>
      <c r="Z145" s="54"/>
      <c r="AA145" s="54"/>
      <c r="AB145" s="54"/>
    </row>
    <row r="146" spans="1:28" ht="19.5" hidden="1">
      <c r="A146" s="58"/>
      <c r="B146" s="52"/>
      <c r="C146" s="53"/>
      <c r="D146" s="4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U146" s="54"/>
      <c r="V146" s="54"/>
      <c r="W146" s="54"/>
      <c r="X146" s="54"/>
      <c r="Y146" s="54"/>
      <c r="Z146" s="54"/>
      <c r="AA146" s="54"/>
      <c r="AB146" s="54"/>
    </row>
    <row r="147" spans="1:28" ht="19.5" hidden="1">
      <c r="A147" s="56"/>
      <c r="B147" s="47"/>
      <c r="C147" s="48"/>
      <c r="D147" s="4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U147" s="55"/>
      <c r="V147" s="55"/>
      <c r="W147" s="55"/>
      <c r="X147" s="55"/>
      <c r="Y147" s="55"/>
      <c r="Z147" s="55"/>
      <c r="AA147" s="54"/>
    </row>
    <row r="148" spans="1:28" ht="19.5" hidden="1">
      <c r="A148" s="57"/>
      <c r="B148" s="50"/>
      <c r="C148" s="48"/>
      <c r="D148" s="4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U148" s="55"/>
      <c r="V148" s="55"/>
      <c r="W148" s="55"/>
      <c r="X148" s="55"/>
      <c r="Y148" s="55"/>
      <c r="Z148" s="55"/>
      <c r="AA148" s="54"/>
    </row>
    <row r="149" spans="1:28" ht="19.5" hidden="1">
      <c r="A149" s="57"/>
      <c r="B149" s="50"/>
      <c r="C149" s="51"/>
      <c r="D149" s="48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U149" s="54"/>
      <c r="V149" s="54"/>
      <c r="W149" s="54"/>
      <c r="X149" s="54"/>
      <c r="Y149" s="54"/>
      <c r="Z149" s="54"/>
      <c r="AA149" s="54"/>
    </row>
    <row r="150" spans="1:28" ht="19.5" hidden="1">
      <c r="A150" s="58"/>
      <c r="B150" s="52"/>
      <c r="C150" s="53"/>
      <c r="D150" s="4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28" ht="19.5" hidden="1">
      <c r="A151" s="56"/>
      <c r="B151" s="47"/>
      <c r="C151" s="48"/>
      <c r="D151" s="4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U151" s="55"/>
      <c r="V151" s="55"/>
      <c r="W151" s="55"/>
      <c r="X151" s="55"/>
      <c r="Y151" s="55"/>
      <c r="Z151" s="55"/>
    </row>
    <row r="152" spans="1:28" ht="19.5" hidden="1">
      <c r="A152" s="57"/>
      <c r="B152" s="50"/>
      <c r="C152" s="48"/>
      <c r="D152" s="4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U152" s="55"/>
      <c r="V152" s="55"/>
      <c r="W152" s="55"/>
      <c r="X152" s="55"/>
      <c r="Y152" s="55"/>
      <c r="Z152" s="55"/>
    </row>
    <row r="153" spans="1:28" ht="19.5" hidden="1">
      <c r="A153" s="57"/>
      <c r="B153" s="50"/>
      <c r="C153" s="51"/>
      <c r="D153" s="48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U153" s="54"/>
      <c r="V153" s="54"/>
      <c r="W153" s="54"/>
      <c r="X153" s="54"/>
      <c r="Y153" s="54"/>
      <c r="Z153" s="54"/>
    </row>
    <row r="154" spans="1:28" ht="19.5" hidden="1">
      <c r="A154" s="58"/>
      <c r="B154" s="52"/>
      <c r="C154" s="53"/>
      <c r="D154" s="4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U154" s="54"/>
      <c r="V154" s="54"/>
      <c r="W154" s="54"/>
      <c r="X154" s="54"/>
      <c r="Y154" s="54"/>
      <c r="Z154" s="54"/>
    </row>
    <row r="155" spans="1:28" ht="19.5" hidden="1">
      <c r="A155" s="56"/>
      <c r="B155" s="47"/>
      <c r="C155" s="48"/>
      <c r="D155" s="4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U155" s="55"/>
      <c r="V155" s="55"/>
      <c r="W155" s="55"/>
      <c r="X155" s="55"/>
      <c r="Y155" s="55"/>
      <c r="Z155" s="55"/>
    </row>
    <row r="156" spans="1:28" ht="19.5" hidden="1">
      <c r="A156" s="57"/>
      <c r="B156" s="50"/>
      <c r="C156" s="48"/>
      <c r="D156" s="4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U156" s="55"/>
      <c r="V156" s="55"/>
      <c r="W156" s="55"/>
      <c r="X156" s="55"/>
      <c r="Y156" s="55"/>
      <c r="Z156" s="55"/>
    </row>
    <row r="157" spans="1:28" ht="19.5" hidden="1">
      <c r="A157" s="57"/>
      <c r="B157" s="50"/>
      <c r="C157" s="51"/>
      <c r="D157" s="48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U157" s="54"/>
      <c r="V157" s="54"/>
      <c r="W157" s="54"/>
      <c r="X157" s="54"/>
      <c r="Y157" s="54"/>
      <c r="Z157" s="54"/>
    </row>
    <row r="158" spans="1:28" ht="19.5" hidden="1">
      <c r="A158" s="58"/>
      <c r="B158" s="52"/>
      <c r="C158" s="53"/>
      <c r="D158" s="4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</row>
    <row r="159" spans="1:28" ht="19.5" hidden="1">
      <c r="A159" s="56"/>
      <c r="B159" s="47"/>
      <c r="C159" s="48"/>
      <c r="D159" s="4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U159" s="55"/>
      <c r="V159" s="55"/>
      <c r="W159" s="55"/>
      <c r="X159" s="55"/>
      <c r="Y159" s="55"/>
      <c r="Z159" s="55"/>
    </row>
    <row r="160" spans="1:28" ht="19.5" hidden="1">
      <c r="A160" s="57"/>
      <c r="B160" s="50"/>
      <c r="C160" s="48"/>
      <c r="D160" s="4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U160" s="55"/>
      <c r="V160" s="55"/>
      <c r="W160" s="55"/>
      <c r="X160" s="55"/>
      <c r="Y160" s="55"/>
      <c r="Z160" s="55"/>
    </row>
    <row r="161" spans="1:28" ht="19.5" hidden="1">
      <c r="A161" s="57"/>
      <c r="B161" s="50"/>
      <c r="C161" s="51"/>
      <c r="D161" s="48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1:28" ht="19.5" hidden="1">
      <c r="A162" s="58"/>
      <c r="B162" s="52"/>
      <c r="C162" s="53"/>
      <c r="D162" s="4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</row>
    <row r="163" spans="1:28" ht="19.5" hidden="1">
      <c r="A163" s="56"/>
      <c r="B163" s="47"/>
      <c r="C163" s="48"/>
      <c r="D163" s="4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U163" s="55"/>
      <c r="V163" s="55"/>
      <c r="W163" s="55"/>
      <c r="X163" s="55"/>
      <c r="Y163" s="55"/>
      <c r="Z163" s="55"/>
      <c r="AA163" s="54"/>
    </row>
    <row r="164" spans="1:28" ht="19.5" hidden="1">
      <c r="A164" s="57"/>
      <c r="B164" s="50"/>
      <c r="C164" s="48"/>
      <c r="D164" s="4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U164" s="55"/>
      <c r="V164" s="55"/>
      <c r="W164" s="55"/>
      <c r="X164" s="55"/>
      <c r="Y164" s="55"/>
      <c r="Z164" s="55"/>
      <c r="AA164" s="54"/>
    </row>
    <row r="165" spans="1:28" ht="19.5" hidden="1">
      <c r="A165" s="57"/>
      <c r="B165" s="50"/>
      <c r="C165" s="51"/>
      <c r="D165" s="48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71"/>
      <c r="U165" s="54"/>
      <c r="V165" s="54"/>
      <c r="W165" s="54"/>
      <c r="X165" s="54"/>
      <c r="Y165" s="54"/>
      <c r="Z165" s="54"/>
      <c r="AA165" s="54"/>
    </row>
    <row r="166" spans="1:28" ht="19.5" hidden="1">
      <c r="A166" s="58"/>
      <c r="B166" s="52"/>
      <c r="C166" s="48"/>
      <c r="D166" s="4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U166" s="54"/>
      <c r="V166" s="54"/>
      <c r="W166" s="54"/>
      <c r="X166" s="54"/>
      <c r="Y166" s="54"/>
      <c r="Z166" s="54"/>
      <c r="AA166" s="54"/>
      <c r="AB166" s="54"/>
    </row>
    <row r="167" spans="1:28" ht="19.5" hidden="1">
      <c r="A167" s="56"/>
      <c r="B167" s="47"/>
      <c r="C167" s="48"/>
      <c r="D167" s="4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U167" s="55"/>
      <c r="V167" s="55"/>
      <c r="W167" s="55"/>
      <c r="X167" s="55"/>
      <c r="Y167" s="55"/>
      <c r="Z167" s="55"/>
      <c r="AA167" s="54"/>
      <c r="AB167" s="54"/>
    </row>
    <row r="168" spans="1:28" ht="19.5" hidden="1">
      <c r="A168" s="57"/>
      <c r="B168" s="50"/>
      <c r="C168" s="48"/>
      <c r="D168" s="4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U168" s="55"/>
      <c r="V168" s="55"/>
      <c r="W168" s="55"/>
      <c r="X168" s="55"/>
      <c r="Y168" s="55"/>
      <c r="Z168" s="55"/>
      <c r="AA168" s="54"/>
      <c r="AB168" s="54"/>
    </row>
    <row r="169" spans="1:28" ht="19.5" hidden="1">
      <c r="A169" s="57"/>
      <c r="B169" s="50"/>
      <c r="C169" s="51"/>
      <c r="D169" s="48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U169" s="54"/>
      <c r="V169" s="54"/>
      <c r="W169" s="54"/>
      <c r="X169" s="54"/>
      <c r="Y169" s="54"/>
      <c r="Z169" s="54"/>
      <c r="AA169" s="54"/>
      <c r="AB169" s="54"/>
    </row>
    <row r="170" spans="1:28" ht="19.5" hidden="1">
      <c r="A170" s="58"/>
      <c r="B170" s="52"/>
      <c r="C170" s="53"/>
      <c r="D170" s="4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U170" s="54"/>
      <c r="V170" s="54"/>
      <c r="W170" s="54"/>
      <c r="X170" s="54"/>
      <c r="Y170" s="54"/>
      <c r="Z170" s="54"/>
      <c r="AA170" s="54"/>
    </row>
    <row r="171" spans="1:28" ht="19.5" hidden="1">
      <c r="A171" s="56"/>
      <c r="B171" s="47"/>
      <c r="C171" s="48"/>
      <c r="D171" s="4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U171" s="55"/>
      <c r="V171" s="55"/>
      <c r="W171" s="55"/>
      <c r="X171" s="55"/>
      <c r="Y171" s="55"/>
      <c r="Z171" s="55"/>
      <c r="AA171" s="54"/>
    </row>
    <row r="172" spans="1:28" ht="19.5" hidden="1">
      <c r="A172" s="57"/>
      <c r="B172" s="50"/>
      <c r="C172" s="48"/>
      <c r="D172" s="4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U172" s="55"/>
      <c r="V172" s="55"/>
      <c r="W172" s="55"/>
      <c r="X172" s="55"/>
      <c r="Y172" s="55"/>
      <c r="Z172" s="55"/>
      <c r="AA172" s="54"/>
    </row>
    <row r="173" spans="1:28" ht="19.5" hidden="1">
      <c r="A173" s="57"/>
      <c r="B173" s="50"/>
      <c r="C173" s="51"/>
      <c r="D173" s="48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U173" s="54"/>
      <c r="V173" s="54"/>
      <c r="W173" s="54"/>
      <c r="X173" s="54"/>
      <c r="Y173" s="54"/>
      <c r="Z173" s="54"/>
      <c r="AA173" s="54"/>
    </row>
    <row r="174" spans="1:28" ht="19.5" hidden="1">
      <c r="A174" s="58"/>
      <c r="B174" s="52"/>
      <c r="C174" s="53"/>
      <c r="D174" s="4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U174" s="54"/>
      <c r="V174" s="54"/>
      <c r="W174" s="54"/>
      <c r="X174" s="54"/>
      <c r="Y174" s="54"/>
      <c r="Z174" s="54"/>
      <c r="AA174" s="54"/>
      <c r="AB174" s="54"/>
    </row>
    <row r="175" spans="1:28" ht="19.5" hidden="1">
      <c r="A175" s="56"/>
      <c r="B175" s="47"/>
      <c r="C175" s="48"/>
      <c r="D175" s="4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U175" s="55"/>
      <c r="V175" s="55"/>
      <c r="W175" s="55"/>
      <c r="X175" s="55"/>
      <c r="Y175" s="55"/>
      <c r="Z175" s="55"/>
      <c r="AA175" s="54"/>
      <c r="AB175" s="54"/>
    </row>
    <row r="176" spans="1:28" ht="19.5" hidden="1">
      <c r="A176" s="57"/>
      <c r="B176" s="50"/>
      <c r="C176" s="48"/>
      <c r="D176" s="4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U176" s="55"/>
      <c r="V176" s="55"/>
      <c r="W176" s="55"/>
      <c r="X176" s="55"/>
      <c r="Y176" s="55"/>
      <c r="Z176" s="55"/>
      <c r="AA176" s="54"/>
      <c r="AB176" s="54"/>
    </row>
    <row r="177" spans="1:28" ht="19.5" hidden="1">
      <c r="A177" s="57"/>
      <c r="B177" s="50"/>
      <c r="C177" s="51"/>
      <c r="D177" s="48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U177" s="54"/>
      <c r="V177" s="54"/>
      <c r="W177" s="54"/>
      <c r="X177" s="54"/>
      <c r="Y177" s="54"/>
      <c r="Z177" s="54"/>
      <c r="AA177" s="54"/>
      <c r="AB177" s="54"/>
    </row>
    <row r="178" spans="1:28" ht="19.5" hidden="1">
      <c r="A178" s="58"/>
      <c r="B178" s="52"/>
      <c r="C178" s="53"/>
      <c r="D178" s="4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U178" s="54"/>
      <c r="V178" s="54"/>
      <c r="W178" s="54"/>
      <c r="X178" s="54"/>
      <c r="Y178" s="54"/>
      <c r="Z178" s="54"/>
      <c r="AA178" s="54"/>
      <c r="AB178" s="54"/>
    </row>
    <row r="179" spans="1:28" ht="19.5" hidden="1">
      <c r="A179" s="56"/>
      <c r="B179" s="47"/>
      <c r="C179" s="48"/>
      <c r="D179" s="4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U179" s="55"/>
      <c r="V179" s="55"/>
      <c r="W179" s="55"/>
      <c r="X179" s="55"/>
      <c r="Y179" s="55"/>
      <c r="Z179" s="55"/>
      <c r="AA179" s="54"/>
      <c r="AB179" s="54"/>
    </row>
    <row r="180" spans="1:28" ht="19.5" hidden="1">
      <c r="A180" s="57"/>
      <c r="B180" s="50"/>
      <c r="C180" s="48"/>
      <c r="D180" s="4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U180" s="55"/>
      <c r="V180" s="55"/>
      <c r="W180" s="55"/>
      <c r="X180" s="55"/>
      <c r="Y180" s="55"/>
      <c r="Z180" s="55"/>
      <c r="AA180" s="54"/>
      <c r="AB180" s="54"/>
    </row>
    <row r="181" spans="1:28" ht="19.5" hidden="1">
      <c r="A181" s="57"/>
      <c r="B181" s="50"/>
      <c r="C181" s="51"/>
      <c r="D181" s="48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U181" s="54"/>
      <c r="V181" s="54"/>
      <c r="W181" s="54"/>
      <c r="X181" s="54"/>
      <c r="Y181" s="54"/>
      <c r="Z181" s="54"/>
      <c r="AA181" s="54"/>
      <c r="AB181" s="54"/>
    </row>
    <row r="182" spans="1:28" ht="19.5" hidden="1">
      <c r="A182" s="58"/>
      <c r="B182" s="52"/>
      <c r="C182" s="53"/>
      <c r="D182" s="4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U182" s="54"/>
      <c r="V182" s="54"/>
      <c r="W182" s="54"/>
      <c r="X182" s="54"/>
      <c r="Y182" s="54"/>
      <c r="Z182" s="54"/>
      <c r="AA182" s="54"/>
      <c r="AB182" s="54"/>
    </row>
    <row r="183" spans="1:28" ht="19.5" hidden="1">
      <c r="A183" s="56"/>
      <c r="B183" s="47"/>
      <c r="C183" s="48"/>
      <c r="D183" s="4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U183" s="55"/>
      <c r="V183" s="55"/>
      <c r="W183" s="55"/>
      <c r="X183" s="55"/>
      <c r="Y183" s="55"/>
      <c r="Z183" s="55"/>
      <c r="AA183" s="54"/>
      <c r="AB183" s="54"/>
    </row>
    <row r="184" spans="1:28" ht="19.5" hidden="1">
      <c r="A184" s="57"/>
      <c r="B184" s="50"/>
      <c r="C184" s="48"/>
      <c r="D184" s="4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U184" s="55"/>
      <c r="V184" s="55"/>
      <c r="W184" s="55"/>
      <c r="X184" s="55"/>
      <c r="Y184" s="55"/>
      <c r="Z184" s="55"/>
      <c r="AA184" s="54"/>
      <c r="AB184" s="54"/>
    </row>
    <row r="185" spans="1:28" ht="19.5" hidden="1">
      <c r="A185" s="57"/>
      <c r="B185" s="50"/>
      <c r="C185" s="51"/>
      <c r="D185" s="48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U185" s="54"/>
      <c r="V185" s="54"/>
      <c r="W185" s="54"/>
      <c r="X185" s="54"/>
      <c r="Y185" s="54"/>
      <c r="Z185" s="54"/>
      <c r="AA185" s="54"/>
      <c r="AB185" s="54"/>
    </row>
    <row r="186" spans="1:28" ht="19.5" hidden="1">
      <c r="A186" s="58"/>
      <c r="B186" s="52"/>
      <c r="C186" s="53"/>
      <c r="D186" s="4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U186" s="54"/>
      <c r="V186" s="54"/>
      <c r="W186" s="54"/>
      <c r="X186" s="54"/>
      <c r="Y186" s="54"/>
      <c r="Z186" s="54"/>
      <c r="AA186" s="54"/>
      <c r="AB186" s="54"/>
    </row>
    <row r="187" spans="1:28" ht="19.5" hidden="1">
      <c r="A187" s="56"/>
      <c r="B187" s="47"/>
      <c r="C187" s="48"/>
      <c r="D187" s="4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U187" s="55"/>
      <c r="V187" s="55"/>
      <c r="W187" s="55"/>
      <c r="X187" s="55"/>
      <c r="Y187" s="55"/>
      <c r="Z187" s="55"/>
      <c r="AA187" s="54"/>
      <c r="AB187" s="54"/>
    </row>
    <row r="188" spans="1:28" ht="19.5" hidden="1">
      <c r="A188" s="57"/>
      <c r="B188" s="50"/>
      <c r="C188" s="48"/>
      <c r="D188" s="4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U188" s="55"/>
      <c r="V188" s="55"/>
      <c r="W188" s="55"/>
      <c r="X188" s="55"/>
      <c r="Y188" s="55"/>
      <c r="Z188" s="55"/>
      <c r="AA188" s="54"/>
      <c r="AB188" s="54"/>
    </row>
    <row r="189" spans="1:28" ht="19.5" hidden="1">
      <c r="A189" s="57"/>
      <c r="B189" s="50"/>
      <c r="C189" s="51"/>
      <c r="D189" s="4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0"/>
      <c r="S189" s="71"/>
      <c r="U189" s="54"/>
      <c r="V189" s="54"/>
      <c r="W189" s="54"/>
      <c r="X189" s="54"/>
      <c r="Y189" s="54"/>
      <c r="Z189" s="54"/>
      <c r="AA189" s="54"/>
      <c r="AB189" s="54"/>
    </row>
    <row r="190" spans="1:28" ht="19.5" hidden="1">
      <c r="A190" s="58"/>
      <c r="B190" s="52"/>
      <c r="C190" s="53"/>
      <c r="D190" s="4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U190" s="54"/>
      <c r="V190" s="54"/>
      <c r="W190" s="54"/>
      <c r="X190" s="54"/>
      <c r="Y190" s="54"/>
      <c r="Z190" s="54"/>
      <c r="AA190" s="54"/>
    </row>
    <row r="191" spans="1:28" ht="19.5" hidden="1">
      <c r="A191" s="56"/>
      <c r="B191" s="47"/>
      <c r="C191" s="48"/>
      <c r="D191" s="4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U191" s="55"/>
      <c r="V191" s="55"/>
      <c r="W191" s="55"/>
      <c r="X191" s="55"/>
      <c r="Y191" s="55"/>
      <c r="Z191" s="55"/>
      <c r="AA191" s="54"/>
    </row>
    <row r="192" spans="1:28" ht="19.5" hidden="1">
      <c r="A192" s="57"/>
      <c r="B192" s="50"/>
      <c r="C192" s="48"/>
      <c r="D192" s="4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U192" s="55"/>
      <c r="V192" s="55"/>
      <c r="W192" s="55"/>
      <c r="X192" s="55"/>
      <c r="Y192" s="55"/>
      <c r="Z192" s="55"/>
      <c r="AA192" s="54"/>
    </row>
    <row r="193" spans="1:28" ht="19.5" hidden="1">
      <c r="A193" s="57"/>
      <c r="B193" s="50"/>
      <c r="C193" s="51"/>
      <c r="D193" s="4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U193" s="54"/>
      <c r="V193" s="54"/>
      <c r="W193" s="54"/>
      <c r="X193" s="54"/>
      <c r="Y193" s="54"/>
      <c r="Z193" s="54"/>
      <c r="AA193" s="54"/>
    </row>
    <row r="194" spans="1:28" ht="19.5" hidden="1">
      <c r="A194" s="58"/>
      <c r="B194" s="52"/>
      <c r="C194" s="53"/>
      <c r="D194" s="4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U194" s="54"/>
      <c r="V194" s="54"/>
      <c r="W194" s="54"/>
      <c r="X194" s="54"/>
      <c r="Y194" s="54"/>
      <c r="Z194" s="54"/>
      <c r="AA194" s="54"/>
    </row>
    <row r="195" spans="1:28" ht="19.5" hidden="1">
      <c r="A195" s="56"/>
      <c r="B195" s="47"/>
      <c r="C195" s="48"/>
      <c r="D195" s="4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U195" s="55"/>
      <c r="V195" s="55"/>
      <c r="W195" s="55"/>
      <c r="X195" s="55"/>
      <c r="Y195" s="55"/>
      <c r="Z195" s="55"/>
      <c r="AA195" s="54"/>
    </row>
    <row r="196" spans="1:28" ht="19.5" hidden="1">
      <c r="A196" s="57"/>
      <c r="B196" s="50"/>
      <c r="C196" s="48"/>
      <c r="D196" s="4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U196" s="55"/>
      <c r="V196" s="55"/>
      <c r="W196" s="55"/>
      <c r="X196" s="55"/>
      <c r="Y196" s="55"/>
      <c r="Z196" s="55"/>
      <c r="AA196" s="54"/>
    </row>
    <row r="197" spans="1:28" ht="19.5" hidden="1">
      <c r="A197" s="57"/>
      <c r="B197" s="50"/>
      <c r="C197" s="51"/>
      <c r="D197" s="4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U197" s="54"/>
      <c r="V197" s="54"/>
      <c r="W197" s="54"/>
      <c r="X197" s="54"/>
      <c r="Y197" s="54"/>
      <c r="Z197" s="54"/>
      <c r="AA197" s="54"/>
    </row>
    <row r="198" spans="1:28" ht="19.5" hidden="1">
      <c r="A198" s="58"/>
      <c r="B198" s="52"/>
      <c r="C198" s="53"/>
      <c r="D198" s="4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U198" s="54"/>
      <c r="V198" s="54"/>
      <c r="W198" s="54"/>
      <c r="X198" s="54"/>
      <c r="Y198" s="54"/>
      <c r="Z198" s="54"/>
      <c r="AA198" s="54"/>
      <c r="AB198" s="54"/>
    </row>
    <row r="199" spans="1:28" ht="19.5" hidden="1">
      <c r="A199" s="56"/>
      <c r="B199" s="47"/>
      <c r="C199" s="48"/>
      <c r="D199" s="4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U199" s="55"/>
      <c r="V199" s="55"/>
      <c r="W199" s="55"/>
      <c r="X199" s="55"/>
      <c r="Y199" s="55"/>
      <c r="Z199" s="55"/>
      <c r="AA199" s="54"/>
      <c r="AB199" s="54"/>
    </row>
    <row r="200" spans="1:28" ht="19.5" hidden="1">
      <c r="A200" s="57"/>
      <c r="B200" s="50"/>
      <c r="C200" s="48"/>
      <c r="D200" s="4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U200" s="55"/>
      <c r="V200" s="55"/>
      <c r="W200" s="55"/>
      <c r="X200" s="55"/>
      <c r="Y200" s="55"/>
      <c r="Z200" s="55"/>
      <c r="AA200" s="54"/>
      <c r="AB200" s="54"/>
    </row>
    <row r="201" spans="1:28" ht="19.5" hidden="1">
      <c r="A201" s="57"/>
      <c r="B201" s="50"/>
      <c r="C201" s="51"/>
      <c r="D201" s="4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U201" s="54"/>
      <c r="V201" s="54"/>
      <c r="W201" s="54"/>
      <c r="X201" s="54"/>
      <c r="Y201" s="54"/>
      <c r="Z201" s="54"/>
      <c r="AA201" s="54"/>
      <c r="AB201" s="54"/>
    </row>
    <row r="202" spans="1:28" ht="19.5" hidden="1">
      <c r="A202" s="58"/>
      <c r="B202" s="52"/>
      <c r="C202" s="53"/>
      <c r="D202" s="4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U202" s="54"/>
      <c r="V202" s="54"/>
      <c r="W202" s="54"/>
      <c r="X202" s="54"/>
      <c r="Y202" s="54"/>
      <c r="Z202" s="54"/>
      <c r="AA202" s="54"/>
    </row>
    <row r="203" spans="1:28" ht="19.5" hidden="1">
      <c r="A203" s="56"/>
      <c r="B203" s="47"/>
      <c r="C203" s="48"/>
      <c r="D203" s="4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U203" s="55"/>
      <c r="V203" s="55"/>
      <c r="W203" s="55"/>
      <c r="X203" s="55"/>
      <c r="Y203" s="55"/>
      <c r="Z203" s="55"/>
      <c r="AA203" s="54"/>
    </row>
    <row r="204" spans="1:28" ht="19.5" hidden="1">
      <c r="A204" s="57"/>
      <c r="B204" s="50"/>
      <c r="C204" s="48"/>
      <c r="D204" s="4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U204" s="55"/>
      <c r="V204" s="55"/>
      <c r="W204" s="55"/>
      <c r="X204" s="55"/>
      <c r="Y204" s="55"/>
      <c r="Z204" s="55"/>
      <c r="AA204" s="54"/>
    </row>
    <row r="205" spans="1:28" ht="19.5" hidden="1">
      <c r="A205" s="57"/>
      <c r="B205" s="50"/>
      <c r="C205" s="51"/>
      <c r="D205" s="4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U205" s="54"/>
      <c r="V205" s="54"/>
      <c r="W205" s="54"/>
      <c r="X205" s="54"/>
      <c r="Y205" s="54"/>
      <c r="Z205" s="54"/>
      <c r="AA205" s="54"/>
    </row>
    <row r="206" spans="1:28" ht="19.5" hidden="1">
      <c r="A206" s="58"/>
      <c r="B206" s="52"/>
      <c r="C206" s="53"/>
      <c r="D206" s="4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U206" s="54"/>
      <c r="V206" s="54"/>
      <c r="W206" s="54"/>
      <c r="X206" s="54"/>
      <c r="Y206" s="54"/>
      <c r="Z206" s="54"/>
      <c r="AA206" s="54"/>
    </row>
    <row r="207" spans="1:28" ht="19.5" hidden="1">
      <c r="A207" s="56"/>
      <c r="B207" s="47"/>
      <c r="C207" s="48"/>
      <c r="D207" s="4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U207" s="55"/>
      <c r="V207" s="55"/>
      <c r="W207" s="55"/>
      <c r="X207" s="55"/>
      <c r="Y207" s="55"/>
      <c r="Z207" s="55"/>
      <c r="AA207" s="54"/>
    </row>
    <row r="208" spans="1:28" ht="19.5" hidden="1">
      <c r="A208" s="57"/>
      <c r="B208" s="50"/>
      <c r="C208" s="48"/>
      <c r="D208" s="4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U208" s="55"/>
      <c r="V208" s="55"/>
      <c r="W208" s="55"/>
      <c r="X208" s="55"/>
      <c r="Y208" s="55"/>
      <c r="Z208" s="55"/>
      <c r="AA208" s="54"/>
    </row>
    <row r="209" spans="1:27" ht="19.5" hidden="1">
      <c r="A209" s="57"/>
      <c r="B209" s="50"/>
      <c r="C209" s="51"/>
      <c r="D209" s="4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U209" s="54"/>
      <c r="V209" s="54"/>
      <c r="W209" s="54"/>
      <c r="X209" s="54"/>
      <c r="Y209" s="54"/>
      <c r="Z209" s="54"/>
      <c r="AA209" s="54"/>
    </row>
    <row r="210" spans="1:27" ht="19.5" hidden="1">
      <c r="A210" s="58"/>
      <c r="B210" s="52"/>
      <c r="C210" s="53"/>
      <c r="D210" s="4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</row>
    <row r="211" spans="1:27" ht="19.5" hidden="1">
      <c r="A211" s="56"/>
      <c r="B211" s="47"/>
      <c r="C211" s="48"/>
      <c r="D211" s="4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U211" s="55"/>
      <c r="V211" s="55"/>
      <c r="W211" s="55"/>
      <c r="X211" s="55"/>
      <c r="Y211" s="55"/>
      <c r="Z211" s="55"/>
      <c r="AA211" s="54"/>
    </row>
    <row r="212" spans="1:27" ht="19.5" hidden="1">
      <c r="A212" s="57"/>
      <c r="B212" s="50"/>
      <c r="C212" s="48"/>
      <c r="D212" s="4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U212" s="55"/>
      <c r="V212" s="55"/>
      <c r="W212" s="55"/>
      <c r="X212" s="55"/>
      <c r="Y212" s="55"/>
      <c r="Z212" s="55"/>
      <c r="AA212" s="54"/>
    </row>
    <row r="213" spans="1:27" ht="19.5" hidden="1">
      <c r="A213" s="57"/>
      <c r="B213" s="50"/>
      <c r="C213" s="51"/>
      <c r="D213" s="4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U213" s="54"/>
      <c r="V213" s="54"/>
      <c r="W213" s="54"/>
      <c r="X213" s="54"/>
      <c r="Y213" s="54"/>
      <c r="Z213" s="54"/>
      <c r="AA213" s="54"/>
    </row>
    <row r="214" spans="1:27" ht="19.5" hidden="1">
      <c r="A214" s="58"/>
      <c r="B214" s="52"/>
      <c r="C214" s="53"/>
      <c r="D214" s="4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U214" s="54"/>
      <c r="V214" s="54"/>
      <c r="W214" s="54"/>
      <c r="X214" s="54"/>
      <c r="Y214" s="54"/>
      <c r="Z214" s="54"/>
      <c r="AA214" s="54"/>
    </row>
    <row r="215" spans="1:27" ht="19.5" hidden="1">
      <c r="A215" s="56"/>
      <c r="B215" s="47"/>
      <c r="C215" s="48"/>
      <c r="D215" s="4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U215" s="55"/>
      <c r="V215" s="55"/>
      <c r="W215" s="55"/>
      <c r="X215" s="55"/>
      <c r="Y215" s="55"/>
      <c r="Z215" s="55"/>
      <c r="AA215" s="55"/>
    </row>
    <row r="216" spans="1:27" ht="19.5" hidden="1">
      <c r="A216" s="57"/>
      <c r="B216" s="50"/>
      <c r="C216" s="48"/>
      <c r="D216" s="4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U216" s="55"/>
      <c r="V216" s="55"/>
      <c r="W216" s="55"/>
      <c r="X216" s="55"/>
      <c r="Y216" s="55"/>
      <c r="Z216" s="55"/>
      <c r="AA216" s="55"/>
    </row>
    <row r="217" spans="1:27" ht="19.5" hidden="1">
      <c r="A217" s="57"/>
      <c r="B217" s="50"/>
      <c r="C217" s="51"/>
      <c r="D217" s="4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U217" s="54"/>
      <c r="V217" s="54"/>
      <c r="W217" s="54"/>
      <c r="X217" s="54"/>
      <c r="Y217" s="54"/>
      <c r="Z217" s="54"/>
      <c r="AA217" s="54"/>
    </row>
    <row r="218" spans="1:27" ht="19.5" hidden="1">
      <c r="A218" s="58"/>
      <c r="B218" s="52"/>
      <c r="C218" s="53"/>
      <c r="D218" s="4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27" ht="19.5" hidden="1">
      <c r="A219" s="56"/>
      <c r="B219" s="47"/>
      <c r="C219" s="48"/>
      <c r="D219" s="4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U219" s="55"/>
      <c r="V219" s="55"/>
      <c r="W219" s="55"/>
      <c r="X219" s="55"/>
      <c r="Y219" s="55"/>
      <c r="Z219" s="55"/>
      <c r="AA219" s="54"/>
    </row>
    <row r="220" spans="1:27" ht="19.5" hidden="1">
      <c r="A220" s="57"/>
      <c r="B220" s="50"/>
      <c r="C220" s="48"/>
      <c r="D220" s="4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U220" s="55"/>
      <c r="V220" s="55"/>
      <c r="W220" s="55"/>
      <c r="X220" s="55"/>
      <c r="Y220" s="55"/>
      <c r="Z220" s="55"/>
      <c r="AA220" s="54"/>
    </row>
    <row r="221" spans="1:27" ht="19.5" hidden="1">
      <c r="A221" s="57"/>
      <c r="B221" s="50"/>
      <c r="C221" s="51"/>
      <c r="D221" s="4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U221" s="54"/>
      <c r="V221" s="54"/>
      <c r="W221" s="54"/>
      <c r="X221" s="54"/>
      <c r="Y221" s="54"/>
      <c r="Z221" s="54"/>
      <c r="AA221" s="54"/>
    </row>
    <row r="222" spans="1:27" ht="19.5" hidden="1">
      <c r="A222" s="58"/>
      <c r="B222" s="52"/>
      <c r="C222" s="53"/>
      <c r="D222" s="4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27" ht="19.5" hidden="1">
      <c r="A223" s="56"/>
      <c r="B223" s="47"/>
      <c r="C223" s="48"/>
      <c r="D223" s="4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U223" s="55"/>
      <c r="V223" s="55"/>
      <c r="W223" s="55"/>
      <c r="X223" s="55"/>
      <c r="Y223" s="55"/>
      <c r="Z223" s="55"/>
      <c r="AA223" s="54"/>
    </row>
    <row r="224" spans="1:27" ht="19.5" hidden="1">
      <c r="A224" s="57"/>
      <c r="B224" s="50"/>
      <c r="C224" s="48"/>
      <c r="D224" s="4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U224" s="55"/>
      <c r="V224" s="55"/>
      <c r="W224" s="55"/>
      <c r="X224" s="55"/>
      <c r="Y224" s="55"/>
      <c r="Z224" s="55"/>
      <c r="AA224" s="54"/>
    </row>
    <row r="225" spans="1:28" ht="19.5" hidden="1">
      <c r="A225" s="57"/>
      <c r="B225" s="50"/>
      <c r="C225" s="51"/>
      <c r="D225" s="4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71"/>
      <c r="U225" s="54"/>
      <c r="V225" s="54"/>
      <c r="W225" s="54"/>
      <c r="X225" s="54"/>
      <c r="Y225" s="54"/>
      <c r="Z225" s="54"/>
      <c r="AA225" s="54"/>
    </row>
    <row r="226" spans="1:28" ht="19.5" hidden="1">
      <c r="A226" s="58"/>
      <c r="B226" s="52"/>
      <c r="C226" s="53"/>
      <c r="D226" s="4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U226" s="54"/>
      <c r="V226" s="54"/>
      <c r="W226" s="54"/>
      <c r="X226" s="54"/>
      <c r="Y226" s="54"/>
      <c r="Z226" s="54"/>
      <c r="AA226" s="54"/>
    </row>
    <row r="227" spans="1:28" ht="19.5" hidden="1">
      <c r="A227" s="56"/>
      <c r="B227" s="47"/>
      <c r="C227" s="48"/>
      <c r="D227" s="4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U227" s="55"/>
      <c r="V227" s="55"/>
      <c r="W227" s="55"/>
      <c r="X227" s="55"/>
      <c r="Y227" s="55"/>
      <c r="Z227" s="55"/>
      <c r="AA227" s="54"/>
    </row>
    <row r="228" spans="1:28" ht="19.5" hidden="1">
      <c r="A228" s="57"/>
      <c r="B228" s="50"/>
      <c r="C228" s="48"/>
      <c r="D228" s="4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U228" s="55"/>
      <c r="V228" s="55"/>
      <c r="W228" s="55"/>
      <c r="X228" s="55"/>
      <c r="Y228" s="55"/>
      <c r="Z228" s="55"/>
      <c r="AA228" s="54"/>
    </row>
    <row r="229" spans="1:28" ht="19.5" hidden="1">
      <c r="A229" s="57"/>
      <c r="B229" s="50"/>
      <c r="C229" s="51"/>
      <c r="D229" s="48"/>
      <c r="E229" s="70"/>
      <c r="F229" s="70"/>
      <c r="G229" s="70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U229" s="54"/>
      <c r="V229" s="54"/>
      <c r="W229" s="54"/>
      <c r="X229" s="54"/>
      <c r="Y229" s="54"/>
      <c r="Z229" s="54"/>
      <c r="AA229" s="54"/>
    </row>
    <row r="230" spans="1:28" ht="19.5" hidden="1">
      <c r="A230" s="58"/>
      <c r="B230" s="52"/>
      <c r="C230" s="53"/>
      <c r="D230" s="4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U230" s="54"/>
      <c r="V230" s="54"/>
      <c r="W230" s="54"/>
      <c r="X230" s="54"/>
      <c r="Y230" s="54"/>
      <c r="Z230" s="54"/>
      <c r="AA230" s="54"/>
      <c r="AB230" s="54"/>
    </row>
    <row r="231" spans="1:28" ht="19.5" hidden="1">
      <c r="A231" s="56"/>
      <c r="B231" s="47"/>
      <c r="C231" s="48"/>
      <c r="D231" s="4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U231" s="55"/>
      <c r="V231" s="55"/>
      <c r="W231" s="55"/>
      <c r="X231" s="55"/>
      <c r="Y231" s="55"/>
      <c r="Z231" s="55"/>
      <c r="AA231" s="54"/>
      <c r="AB231" s="54"/>
    </row>
    <row r="232" spans="1:28" ht="19.5" hidden="1">
      <c r="A232" s="57"/>
      <c r="B232" s="50"/>
      <c r="C232" s="48"/>
      <c r="D232" s="4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U232" s="55"/>
      <c r="V232" s="55"/>
      <c r="W232" s="55"/>
      <c r="X232" s="55"/>
      <c r="Y232" s="55"/>
      <c r="Z232" s="55"/>
      <c r="AA232" s="54"/>
      <c r="AB232" s="54"/>
    </row>
    <row r="233" spans="1:28" ht="19.5" hidden="1">
      <c r="A233" s="57"/>
      <c r="B233" s="50"/>
      <c r="C233" s="51"/>
      <c r="D233" s="4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U233" s="54"/>
      <c r="V233" s="54"/>
      <c r="W233" s="54"/>
      <c r="X233" s="54"/>
      <c r="Y233" s="54"/>
      <c r="Z233" s="54"/>
      <c r="AA233" s="54"/>
      <c r="AB233" s="54"/>
    </row>
    <row r="234" spans="1:28" ht="19.5" hidden="1">
      <c r="A234" s="58"/>
      <c r="B234" s="52"/>
      <c r="C234" s="53"/>
      <c r="D234" s="4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U234" s="54"/>
      <c r="V234" s="54"/>
      <c r="W234" s="54"/>
      <c r="X234" s="54"/>
      <c r="Y234" s="54"/>
      <c r="Z234" s="54"/>
      <c r="AA234" s="54"/>
    </row>
    <row r="235" spans="1:28" ht="19.5" hidden="1">
      <c r="A235" s="56"/>
      <c r="B235" s="47"/>
      <c r="C235" s="48"/>
      <c r="D235" s="4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U235" s="55"/>
      <c r="V235" s="55"/>
      <c r="W235" s="55"/>
      <c r="X235" s="55"/>
      <c r="Y235" s="55"/>
      <c r="Z235" s="55"/>
      <c r="AA235" s="54"/>
    </row>
    <row r="236" spans="1:28" ht="19.5" hidden="1">
      <c r="A236" s="57"/>
      <c r="B236" s="50"/>
      <c r="C236" s="48"/>
      <c r="D236" s="4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U236" s="55"/>
      <c r="V236" s="55"/>
      <c r="W236" s="55"/>
      <c r="X236" s="55"/>
      <c r="Y236" s="55"/>
      <c r="Z236" s="55"/>
      <c r="AA236" s="54"/>
    </row>
    <row r="237" spans="1:28" ht="19.5" hidden="1">
      <c r="A237" s="57"/>
      <c r="B237" s="50"/>
      <c r="C237" s="51"/>
      <c r="D237" s="4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U237" s="54"/>
      <c r="V237" s="54"/>
      <c r="W237" s="54"/>
      <c r="X237" s="54"/>
      <c r="Y237" s="54"/>
      <c r="Z237" s="54"/>
      <c r="AA237" s="54"/>
    </row>
    <row r="238" spans="1:28" ht="19.5" hidden="1">
      <c r="A238" s="58"/>
      <c r="B238" s="52"/>
      <c r="C238" s="53"/>
      <c r="D238" s="4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U238" s="54"/>
      <c r="V238" s="54"/>
      <c r="W238" s="54"/>
      <c r="X238" s="54"/>
      <c r="Y238" s="54"/>
      <c r="Z238" s="54"/>
      <c r="AA238" s="54"/>
      <c r="AB238" s="54"/>
    </row>
    <row r="239" spans="1:28" ht="19.5" hidden="1">
      <c r="A239" s="56"/>
      <c r="B239" s="47"/>
      <c r="C239" s="48"/>
      <c r="D239" s="4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U239" s="55"/>
      <c r="V239" s="55"/>
      <c r="W239" s="55"/>
      <c r="X239" s="55"/>
      <c r="Y239" s="55"/>
      <c r="Z239" s="55"/>
      <c r="AA239" s="54"/>
      <c r="AB239" s="54"/>
    </row>
    <row r="240" spans="1:28" ht="19.5" hidden="1">
      <c r="A240" s="57"/>
      <c r="B240" s="50"/>
      <c r="C240" s="48"/>
      <c r="D240" s="4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U240" s="55"/>
      <c r="V240" s="55"/>
      <c r="W240" s="55"/>
      <c r="X240" s="55"/>
      <c r="Y240" s="55"/>
      <c r="Z240" s="55"/>
      <c r="AA240" s="54"/>
      <c r="AB240" s="54"/>
    </row>
    <row r="241" spans="1:28" ht="19.5" hidden="1">
      <c r="A241" s="57"/>
      <c r="B241" s="50"/>
      <c r="C241" s="51"/>
      <c r="D241" s="4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U241" s="54"/>
      <c r="V241" s="54"/>
      <c r="W241" s="54"/>
      <c r="X241" s="54"/>
      <c r="Y241" s="54"/>
      <c r="Z241" s="54"/>
      <c r="AA241" s="54"/>
      <c r="AB241" s="54"/>
    </row>
    <row r="242" spans="1:28" ht="19.5" hidden="1">
      <c r="A242" s="58"/>
      <c r="B242" s="52"/>
      <c r="C242" s="53"/>
      <c r="D242" s="4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U242" s="54"/>
      <c r="V242" s="54"/>
      <c r="W242" s="54"/>
      <c r="X242" s="54"/>
      <c r="Y242" s="54"/>
      <c r="Z242" s="54"/>
      <c r="AA242" s="54"/>
      <c r="AB242" s="54"/>
    </row>
    <row r="243" spans="1:28" ht="19.5" hidden="1">
      <c r="A243" s="56"/>
      <c r="B243" s="47"/>
      <c r="C243" s="48"/>
      <c r="D243" s="4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U243" s="55"/>
      <c r="V243" s="55"/>
      <c r="W243" s="55"/>
      <c r="X243" s="55"/>
      <c r="Y243" s="55"/>
      <c r="Z243" s="55"/>
      <c r="AA243" s="54"/>
      <c r="AB243" s="54"/>
    </row>
    <row r="244" spans="1:28" ht="19.5" hidden="1">
      <c r="A244" s="57"/>
      <c r="B244" s="50"/>
      <c r="C244" s="48"/>
      <c r="D244" s="4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U244" s="55"/>
      <c r="V244" s="55"/>
      <c r="W244" s="55"/>
      <c r="X244" s="55"/>
      <c r="Y244" s="55"/>
      <c r="Z244" s="55"/>
      <c r="AA244" s="54"/>
      <c r="AB244" s="54"/>
    </row>
    <row r="245" spans="1:28" ht="19.5" hidden="1">
      <c r="A245" s="57"/>
      <c r="B245" s="50"/>
      <c r="C245" s="51"/>
      <c r="D245" s="4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U245" s="54"/>
      <c r="V245" s="54"/>
      <c r="W245" s="54"/>
      <c r="X245" s="54"/>
      <c r="Y245" s="54"/>
      <c r="Z245" s="54"/>
      <c r="AA245" s="54"/>
      <c r="AB245" s="54"/>
    </row>
    <row r="246" spans="1:28" ht="19.5" hidden="1">
      <c r="A246" s="58"/>
      <c r="B246" s="52"/>
      <c r="C246" s="48"/>
      <c r="D246" s="4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28" ht="19.5" hidden="1">
      <c r="A247" s="56"/>
      <c r="B247" s="47"/>
      <c r="C247" s="48"/>
      <c r="D247" s="4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U247" s="55"/>
      <c r="V247" s="55"/>
      <c r="W247" s="55"/>
      <c r="X247" s="55"/>
      <c r="Y247" s="55"/>
      <c r="Z247" s="55"/>
      <c r="AA247" s="54"/>
    </row>
    <row r="248" spans="1:28" ht="19.5" hidden="1">
      <c r="A248" s="57"/>
      <c r="B248" s="50"/>
      <c r="C248" s="48"/>
      <c r="D248" s="4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U248" s="55"/>
      <c r="V248" s="55"/>
      <c r="W248" s="55"/>
      <c r="X248" s="55"/>
      <c r="Y248" s="55"/>
      <c r="Z248" s="55"/>
      <c r="AA248" s="54"/>
    </row>
    <row r="249" spans="1:28" ht="19.5" hidden="1">
      <c r="A249" s="57"/>
      <c r="B249" s="50"/>
      <c r="C249" s="51"/>
      <c r="D249" s="4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U249" s="54"/>
      <c r="V249" s="54"/>
      <c r="W249" s="54"/>
      <c r="X249" s="54"/>
      <c r="Y249" s="54"/>
      <c r="Z249" s="54"/>
      <c r="AA249" s="54"/>
    </row>
    <row r="250" spans="1:28" ht="19.5" hidden="1">
      <c r="A250" s="58"/>
      <c r="B250" s="52"/>
      <c r="C250" s="53"/>
      <c r="D250" s="4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U250" s="54"/>
      <c r="V250" s="54"/>
      <c r="W250" s="54"/>
      <c r="X250" s="54"/>
      <c r="Y250" s="54"/>
      <c r="Z250" s="54"/>
      <c r="AA250" s="54"/>
    </row>
    <row r="251" spans="1:28" ht="19.5" hidden="1">
      <c r="A251" s="56"/>
      <c r="B251" s="47"/>
      <c r="C251" s="48"/>
      <c r="D251" s="4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U251" s="55"/>
      <c r="V251" s="55"/>
      <c r="W251" s="55"/>
      <c r="X251" s="55"/>
      <c r="Y251" s="55"/>
      <c r="Z251" s="55"/>
      <c r="AA251" s="54"/>
    </row>
    <row r="252" spans="1:28" ht="19.5" hidden="1">
      <c r="A252" s="57"/>
      <c r="B252" s="50"/>
      <c r="C252" s="48"/>
      <c r="D252" s="4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U252" s="55"/>
      <c r="V252" s="55"/>
      <c r="W252" s="55"/>
      <c r="X252" s="55"/>
      <c r="Y252" s="55"/>
      <c r="Z252" s="55"/>
      <c r="AA252" s="54"/>
    </row>
    <row r="253" spans="1:28" ht="19.5" hidden="1">
      <c r="A253" s="57"/>
      <c r="B253" s="50"/>
      <c r="C253" s="51"/>
      <c r="D253" s="4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U253" s="54"/>
      <c r="V253" s="54"/>
      <c r="W253" s="54"/>
      <c r="X253" s="54"/>
      <c r="Y253" s="54"/>
      <c r="Z253" s="54"/>
      <c r="AA253" s="54"/>
    </row>
    <row r="254" spans="1:28" ht="19.5" hidden="1">
      <c r="A254" s="58"/>
      <c r="B254" s="52"/>
      <c r="C254" s="53"/>
      <c r="D254" s="4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28" ht="19.5" hidden="1">
      <c r="A255" s="56"/>
      <c r="B255" s="47"/>
      <c r="C255" s="48"/>
      <c r="D255" s="4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U255" s="55"/>
      <c r="V255" s="55"/>
      <c r="W255" s="55"/>
      <c r="X255" s="55"/>
      <c r="Y255" s="55"/>
      <c r="Z255" s="55"/>
      <c r="AA255" s="54"/>
    </row>
    <row r="256" spans="1:28" ht="19.5" hidden="1">
      <c r="A256" s="57"/>
      <c r="B256" s="50"/>
      <c r="C256" s="48"/>
      <c r="D256" s="4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U256" s="55"/>
      <c r="V256" s="55"/>
      <c r="W256" s="55"/>
      <c r="X256" s="55"/>
      <c r="Y256" s="55"/>
      <c r="Z256" s="55"/>
      <c r="AA256" s="54"/>
    </row>
    <row r="257" spans="1:27" ht="19.5" hidden="1">
      <c r="A257" s="57"/>
      <c r="B257" s="50"/>
      <c r="C257" s="51"/>
      <c r="D257" s="4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U257" s="54"/>
      <c r="V257" s="54"/>
      <c r="W257" s="54"/>
      <c r="X257" s="54"/>
      <c r="Y257" s="54"/>
      <c r="Z257" s="54"/>
      <c r="AA257" s="54"/>
    </row>
    <row r="258" spans="1:27" ht="19.5" hidden="1">
      <c r="A258" s="58"/>
      <c r="B258" s="52"/>
      <c r="C258" s="53"/>
      <c r="D258" s="4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U258" s="54"/>
      <c r="V258" s="54"/>
      <c r="W258" s="54"/>
      <c r="X258" s="54"/>
      <c r="Y258" s="54"/>
      <c r="Z258" s="54"/>
      <c r="AA258" s="54"/>
    </row>
    <row r="259" spans="1:27" ht="19.5" hidden="1">
      <c r="A259" s="56"/>
      <c r="B259" s="47"/>
      <c r="C259" s="48"/>
      <c r="D259" s="4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U259" s="55"/>
      <c r="V259" s="55"/>
      <c r="W259" s="55"/>
      <c r="X259" s="55"/>
      <c r="Y259" s="55"/>
      <c r="Z259" s="55"/>
      <c r="AA259" s="54"/>
    </row>
    <row r="260" spans="1:27" ht="19.5" hidden="1">
      <c r="A260" s="57"/>
      <c r="B260" s="50"/>
      <c r="C260" s="48"/>
      <c r="D260" s="4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U260" s="55"/>
      <c r="V260" s="55"/>
      <c r="W260" s="55"/>
      <c r="X260" s="55"/>
      <c r="Y260" s="55"/>
      <c r="Z260" s="55"/>
      <c r="AA260" s="54"/>
    </row>
    <row r="261" spans="1:27" ht="19.5" hidden="1">
      <c r="A261" s="57"/>
      <c r="B261" s="50"/>
      <c r="C261" s="51"/>
      <c r="D261" s="4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U261" s="54"/>
      <c r="V261" s="54"/>
      <c r="W261" s="54"/>
      <c r="X261" s="54"/>
      <c r="Y261" s="54"/>
      <c r="Z261" s="54"/>
      <c r="AA261" s="54"/>
    </row>
    <row r="262" spans="1:27" ht="19.5" hidden="1">
      <c r="A262" s="58"/>
      <c r="B262" s="52"/>
      <c r="C262" s="53"/>
      <c r="D262" s="4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27" ht="19.5" hidden="1">
      <c r="A263" s="56"/>
      <c r="B263" s="47"/>
      <c r="C263" s="48"/>
      <c r="D263" s="4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U263" s="55"/>
      <c r="V263" s="55"/>
      <c r="W263" s="55"/>
      <c r="X263" s="55"/>
      <c r="Y263" s="55"/>
      <c r="Z263" s="55"/>
    </row>
    <row r="264" spans="1:27" ht="19.5" hidden="1">
      <c r="A264" s="57"/>
      <c r="B264" s="50"/>
      <c r="C264" s="48"/>
      <c r="D264" s="4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U264" s="55"/>
      <c r="V264" s="55"/>
      <c r="W264" s="55"/>
      <c r="X264" s="55"/>
      <c r="Y264" s="55"/>
      <c r="Z264" s="55"/>
    </row>
    <row r="265" spans="1:27" ht="19.5" hidden="1">
      <c r="A265" s="57"/>
      <c r="B265" s="50"/>
      <c r="C265" s="51"/>
      <c r="D265" s="48"/>
      <c r="E265" s="71"/>
      <c r="F265" s="71"/>
      <c r="G265" s="70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1:27" ht="19.5" hidden="1">
      <c r="A266" s="58"/>
      <c r="B266" s="52"/>
      <c r="C266" s="53"/>
      <c r="D266" s="4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U266" s="54"/>
      <c r="V266" s="54"/>
      <c r="W266" s="54"/>
      <c r="X266" s="54"/>
      <c r="Y266" s="54"/>
      <c r="Z266" s="54"/>
      <c r="AA266" s="54"/>
    </row>
    <row r="267" spans="1:27" ht="19.5" hidden="1">
      <c r="A267" s="56"/>
      <c r="B267" s="47"/>
      <c r="C267" s="48"/>
      <c r="D267" s="4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U267" s="55"/>
      <c r="V267" s="55"/>
      <c r="W267" s="55"/>
      <c r="X267" s="55"/>
      <c r="Y267" s="55"/>
      <c r="Z267" s="55"/>
      <c r="AA267" s="54"/>
    </row>
    <row r="268" spans="1:27" ht="19.5" hidden="1">
      <c r="A268" s="57"/>
      <c r="B268" s="50"/>
      <c r="C268" s="48"/>
      <c r="D268" s="4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U268" s="55"/>
      <c r="V268" s="55"/>
      <c r="W268" s="55"/>
      <c r="X268" s="55"/>
      <c r="Y268" s="55"/>
      <c r="Z268" s="55"/>
      <c r="AA268" s="54"/>
    </row>
    <row r="269" spans="1:27" ht="19.5" hidden="1">
      <c r="A269" s="57"/>
      <c r="B269" s="50"/>
      <c r="C269" s="51"/>
      <c r="D269" s="4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71"/>
      <c r="U269" s="54"/>
      <c r="V269" s="54"/>
      <c r="W269" s="54"/>
      <c r="X269" s="54"/>
      <c r="Y269" s="54"/>
      <c r="Z269" s="54"/>
      <c r="AA269" s="54"/>
    </row>
    <row r="270" spans="1:27" ht="19.5" hidden="1">
      <c r="A270" s="58"/>
      <c r="B270" s="52"/>
      <c r="C270" s="53"/>
      <c r="D270" s="4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U270" s="54"/>
      <c r="V270" s="54"/>
      <c r="W270" s="54"/>
      <c r="X270" s="54"/>
      <c r="Y270" s="54"/>
      <c r="Z270" s="54"/>
      <c r="AA270" s="54"/>
    </row>
    <row r="271" spans="1:27" ht="19.5" hidden="1">
      <c r="A271" s="56"/>
      <c r="B271" s="47"/>
      <c r="C271" s="48"/>
      <c r="D271" s="4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U271" s="55"/>
      <c r="V271" s="55"/>
      <c r="W271" s="55"/>
      <c r="X271" s="55"/>
      <c r="Y271" s="55"/>
      <c r="Z271" s="55"/>
      <c r="AA271" s="54"/>
    </row>
    <row r="272" spans="1:27" ht="19.5" hidden="1">
      <c r="A272" s="57"/>
      <c r="B272" s="50"/>
      <c r="C272" s="48"/>
      <c r="D272" s="4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U272" s="55"/>
      <c r="V272" s="55"/>
      <c r="W272" s="55"/>
      <c r="X272" s="55"/>
      <c r="Y272" s="55"/>
      <c r="Z272" s="55"/>
      <c r="AA272" s="54"/>
    </row>
    <row r="273" spans="1:28" ht="19.5" hidden="1">
      <c r="A273" s="57"/>
      <c r="B273" s="50"/>
      <c r="C273" s="51"/>
      <c r="D273" s="4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U273" s="54"/>
      <c r="V273" s="54"/>
      <c r="W273" s="54"/>
      <c r="X273" s="54"/>
      <c r="Y273" s="54"/>
      <c r="Z273" s="54"/>
      <c r="AA273" s="54"/>
    </row>
    <row r="274" spans="1:28" ht="19.5" hidden="1">
      <c r="A274" s="58"/>
      <c r="B274" s="52"/>
      <c r="C274" s="48"/>
      <c r="D274" s="4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U274" s="54"/>
      <c r="V274" s="54"/>
      <c r="W274" s="54"/>
      <c r="X274" s="54"/>
      <c r="Y274" s="54"/>
      <c r="Z274" s="54"/>
      <c r="AA274" s="54"/>
    </row>
    <row r="275" spans="1:28" s="64" customFormat="1" ht="19.5" hidden="1">
      <c r="A275" s="56"/>
      <c r="B275" s="47"/>
      <c r="C275" s="48"/>
      <c r="D275" s="4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U275" s="77"/>
      <c r="V275" s="77"/>
      <c r="W275" s="77"/>
      <c r="X275" s="77"/>
      <c r="Y275" s="77"/>
      <c r="Z275" s="77"/>
      <c r="AA275" s="65"/>
    </row>
    <row r="276" spans="1:28" s="64" customFormat="1" ht="19.5" hidden="1">
      <c r="A276" s="57"/>
      <c r="B276" s="50"/>
      <c r="C276" s="48"/>
      <c r="D276" s="4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U276" s="77"/>
      <c r="V276" s="77"/>
      <c r="W276" s="77"/>
      <c r="X276" s="77"/>
      <c r="Y276" s="77"/>
      <c r="Z276" s="77"/>
      <c r="AA276" s="65"/>
    </row>
    <row r="277" spans="1:28" s="64" customFormat="1" ht="19.5" hidden="1">
      <c r="A277" s="57"/>
      <c r="B277" s="50"/>
      <c r="C277" s="51"/>
      <c r="D277" s="4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U277" s="65"/>
      <c r="V277" s="65"/>
      <c r="W277" s="65"/>
      <c r="X277" s="65"/>
      <c r="Y277" s="65"/>
      <c r="Z277" s="65"/>
      <c r="AA277" s="65"/>
    </row>
    <row r="278" spans="1:28" s="64" customFormat="1" ht="19.5" hidden="1">
      <c r="A278" s="58"/>
      <c r="B278" s="52"/>
      <c r="C278" s="53"/>
      <c r="D278" s="4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U278" s="65"/>
      <c r="V278" s="65"/>
      <c r="W278" s="65"/>
      <c r="X278" s="65"/>
      <c r="Y278" s="65"/>
      <c r="Z278" s="65"/>
      <c r="AA278" s="65"/>
    </row>
    <row r="279" spans="1:28" ht="19.5" hidden="1">
      <c r="A279" s="56"/>
      <c r="B279" s="47"/>
      <c r="C279" s="48"/>
      <c r="D279" s="4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U279" s="55"/>
      <c r="V279" s="77"/>
      <c r="W279" s="77"/>
      <c r="X279" s="77"/>
      <c r="Y279" s="77"/>
      <c r="Z279" s="55"/>
      <c r="AA279" s="54"/>
    </row>
    <row r="280" spans="1:28" ht="19.5" hidden="1">
      <c r="A280" s="57"/>
      <c r="B280" s="50"/>
      <c r="C280" s="48"/>
      <c r="D280" s="4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U280" s="55"/>
      <c r="V280" s="77"/>
      <c r="W280" s="77"/>
      <c r="X280" s="77"/>
      <c r="Y280" s="77"/>
      <c r="Z280" s="55"/>
      <c r="AA280" s="54"/>
    </row>
    <row r="281" spans="1:28" ht="19.5" hidden="1">
      <c r="A281" s="57"/>
      <c r="B281" s="50"/>
      <c r="C281" s="51"/>
      <c r="D281" s="4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U281" s="54"/>
      <c r="V281" s="54"/>
      <c r="W281" s="54"/>
      <c r="X281" s="54"/>
      <c r="Y281" s="54"/>
      <c r="Z281" s="54"/>
      <c r="AA281" s="54"/>
    </row>
    <row r="282" spans="1:28" ht="19.5" hidden="1">
      <c r="A282" s="58"/>
      <c r="B282" s="52"/>
      <c r="C282" s="53"/>
      <c r="D282" s="4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U282" s="54"/>
      <c r="V282" s="54"/>
      <c r="W282" s="54"/>
      <c r="X282" s="54"/>
      <c r="Y282" s="54"/>
      <c r="Z282" s="54"/>
      <c r="AA282" s="54"/>
      <c r="AB282" s="54"/>
    </row>
    <row r="283" spans="1:28" ht="19.5" hidden="1">
      <c r="A283" s="56"/>
      <c r="B283" s="47"/>
      <c r="C283" s="48"/>
      <c r="D283" s="4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U283" s="55"/>
      <c r="V283" s="55"/>
      <c r="W283" s="55"/>
      <c r="X283" s="55"/>
      <c r="Y283" s="55"/>
      <c r="Z283" s="55"/>
      <c r="AA283" s="54"/>
      <c r="AB283" s="54"/>
    </row>
    <row r="284" spans="1:28" ht="19.5" hidden="1">
      <c r="A284" s="57"/>
      <c r="B284" s="50"/>
      <c r="C284" s="48"/>
      <c r="D284" s="4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U284" s="55"/>
      <c r="V284" s="55"/>
      <c r="W284" s="55"/>
      <c r="X284" s="55"/>
      <c r="Y284" s="55"/>
      <c r="Z284" s="55"/>
      <c r="AA284" s="54"/>
      <c r="AB284" s="54"/>
    </row>
    <row r="285" spans="1:28" ht="19.5" hidden="1">
      <c r="A285" s="57"/>
      <c r="B285" s="50"/>
      <c r="C285" s="51"/>
      <c r="D285" s="4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U285" s="54"/>
      <c r="V285" s="54"/>
      <c r="W285" s="54"/>
      <c r="X285" s="54"/>
      <c r="Y285" s="54"/>
      <c r="Z285" s="54"/>
      <c r="AA285" s="54"/>
      <c r="AB285" s="54"/>
    </row>
    <row r="286" spans="1:28" ht="19.5" hidden="1">
      <c r="A286" s="58"/>
      <c r="B286" s="52"/>
      <c r="C286" s="53"/>
      <c r="D286" s="4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U286" s="54"/>
      <c r="V286" s="54"/>
      <c r="W286" s="54"/>
      <c r="X286" s="54"/>
      <c r="Y286" s="54"/>
      <c r="Z286" s="54"/>
      <c r="AA286" s="54"/>
      <c r="AB286" s="54"/>
    </row>
    <row r="287" spans="1:28" ht="19.5" hidden="1">
      <c r="A287" s="56"/>
      <c r="B287" s="47"/>
      <c r="C287" s="48"/>
      <c r="D287" s="4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U287" s="55"/>
      <c r="V287" s="55"/>
      <c r="W287" s="55"/>
      <c r="X287" s="55"/>
      <c r="Y287" s="55"/>
      <c r="Z287" s="55"/>
      <c r="AA287" s="54"/>
    </row>
    <row r="288" spans="1:28" ht="19.5" hidden="1">
      <c r="A288" s="57"/>
      <c r="B288" s="50"/>
      <c r="C288" s="48"/>
      <c r="D288" s="4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U288" s="55"/>
      <c r="V288" s="55"/>
      <c r="W288" s="55"/>
      <c r="X288" s="55"/>
      <c r="Y288" s="55"/>
      <c r="Z288" s="55"/>
      <c r="AA288" s="54"/>
    </row>
    <row r="289" spans="1:28" ht="19.5" hidden="1">
      <c r="A289" s="60"/>
      <c r="B289" s="61"/>
      <c r="C289" s="51"/>
      <c r="D289" s="4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U289" s="54"/>
      <c r="V289" s="54"/>
      <c r="W289" s="54"/>
      <c r="X289" s="55"/>
      <c r="Y289" s="54"/>
      <c r="Z289" s="54"/>
      <c r="AA289" s="54"/>
    </row>
    <row r="290" spans="1:28" ht="19.5" hidden="1">
      <c r="A290" s="62"/>
      <c r="B290" s="63"/>
      <c r="C290" s="53"/>
      <c r="D290" s="4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28" s="64" customFormat="1" ht="19.5" hidden="1">
      <c r="A291" s="56"/>
      <c r="B291" s="47"/>
      <c r="C291" s="48"/>
      <c r="D291" s="4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U291" s="55"/>
      <c r="V291" s="55"/>
      <c r="W291" s="55"/>
      <c r="X291" s="55"/>
      <c r="Y291" s="55"/>
      <c r="Z291" s="55"/>
      <c r="AA291" s="55"/>
    </row>
    <row r="292" spans="1:28" s="64" customFormat="1" ht="19.5" hidden="1">
      <c r="A292" s="57"/>
      <c r="B292" s="50"/>
      <c r="C292" s="48"/>
      <c r="D292" s="4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U292" s="55"/>
      <c r="V292" s="55"/>
      <c r="W292" s="55"/>
      <c r="X292" s="55"/>
      <c r="Y292" s="55"/>
      <c r="Z292" s="55"/>
      <c r="AA292" s="55"/>
    </row>
    <row r="293" spans="1:28" s="64" customFormat="1" ht="19.5" hidden="1">
      <c r="A293" s="57"/>
      <c r="B293" s="50"/>
      <c r="C293" s="51"/>
      <c r="D293" s="4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 hidden="1">
      <c r="A294" s="58"/>
      <c r="B294" s="52"/>
      <c r="C294" s="53"/>
      <c r="D294" s="4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U294" s="65"/>
      <c r="V294" s="65"/>
      <c r="W294" s="65"/>
      <c r="X294" s="65"/>
      <c r="Y294" s="65"/>
      <c r="Z294" s="65"/>
      <c r="AA294" s="65"/>
    </row>
    <row r="295" spans="1:28" ht="19.5" hidden="1">
      <c r="A295" s="56"/>
      <c r="B295" s="47"/>
      <c r="C295" s="48"/>
      <c r="D295" s="4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U295" s="55"/>
      <c r="V295" s="55"/>
      <c r="W295" s="55"/>
      <c r="X295" s="55"/>
      <c r="Y295" s="55"/>
      <c r="Z295" s="55"/>
      <c r="AA295" s="54"/>
    </row>
    <row r="296" spans="1:28" ht="19.5" hidden="1">
      <c r="A296" s="57"/>
      <c r="B296" s="50"/>
      <c r="C296" s="48"/>
      <c r="D296" s="4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U296" s="55"/>
      <c r="V296" s="55"/>
      <c r="W296" s="55"/>
      <c r="X296" s="55"/>
      <c r="Y296" s="55"/>
      <c r="Z296" s="55"/>
      <c r="AA296" s="54"/>
    </row>
    <row r="297" spans="1:28" ht="19.5" hidden="1">
      <c r="A297" s="57"/>
      <c r="B297" s="50"/>
      <c r="C297" s="51"/>
      <c r="D297" s="4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U297" s="54"/>
      <c r="V297" s="54"/>
      <c r="W297" s="54"/>
      <c r="X297" s="54"/>
      <c r="Y297" s="54"/>
      <c r="Z297" s="54"/>
      <c r="AA297" s="54"/>
    </row>
    <row r="298" spans="1:28" ht="19.5" hidden="1">
      <c r="A298" s="58"/>
      <c r="B298" s="52"/>
      <c r="C298" s="53"/>
      <c r="D298" s="4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</row>
    <row r="299" spans="1:28" s="64" customFormat="1" ht="19.5" hidden="1">
      <c r="A299" s="5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28" s="64" customFormat="1" ht="19.5" hidden="1">
      <c r="A300" s="57"/>
      <c r="B300" s="5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28" s="64" customFormat="1" ht="19.5" hidden="1">
      <c r="A301" s="57"/>
      <c r="B301" s="50"/>
      <c r="C301" s="51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28" s="64" customFormat="1" ht="19.5" hidden="1">
      <c r="A302" s="58"/>
      <c r="B302" s="52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U302" s="65"/>
      <c r="V302" s="65"/>
      <c r="W302" s="65"/>
      <c r="X302" s="65"/>
      <c r="Y302" s="65"/>
      <c r="Z302" s="65"/>
      <c r="AA302" s="65"/>
      <c r="AB302" s="65"/>
    </row>
    <row r="303" spans="1:28" ht="19.5" hidden="1">
      <c r="A303" s="56"/>
      <c r="B303" s="47"/>
      <c r="C303" s="48"/>
      <c r="D303" s="4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U303" s="55"/>
      <c r="V303" s="55"/>
      <c r="W303" s="55"/>
      <c r="X303" s="55"/>
      <c r="Y303" s="55"/>
      <c r="Z303" s="55"/>
      <c r="AA303" s="54"/>
      <c r="AB303" s="54"/>
    </row>
    <row r="304" spans="1:28" ht="19.5" hidden="1">
      <c r="A304" s="57"/>
      <c r="B304" s="50"/>
      <c r="C304" s="48"/>
      <c r="D304" s="4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U304" s="55"/>
      <c r="V304" s="55"/>
      <c r="W304" s="55"/>
      <c r="X304" s="55"/>
      <c r="Y304" s="55"/>
      <c r="Z304" s="55"/>
      <c r="AA304" s="54"/>
      <c r="AB304" s="54"/>
    </row>
    <row r="305" spans="1:28" ht="19.5" hidden="1">
      <c r="A305" s="57"/>
      <c r="B305" s="50"/>
      <c r="C305" s="51"/>
      <c r="D305" s="4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U305" s="54"/>
      <c r="V305" s="54"/>
      <c r="W305" s="54"/>
      <c r="X305" s="54"/>
      <c r="Y305" s="54"/>
      <c r="Z305" s="54"/>
      <c r="AA305" s="54"/>
      <c r="AB305" s="54"/>
    </row>
    <row r="306" spans="1:28" ht="19.5" hidden="1">
      <c r="A306" s="58"/>
      <c r="B306" s="52"/>
      <c r="C306" s="53"/>
      <c r="D306" s="4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U306" s="54"/>
      <c r="V306" s="54"/>
      <c r="W306" s="54"/>
      <c r="X306" s="54"/>
      <c r="Y306" s="54"/>
      <c r="Z306" s="54"/>
      <c r="AA306" s="54"/>
    </row>
    <row r="307" spans="1:28" ht="19.5" hidden="1">
      <c r="A307" s="56"/>
      <c r="B307" s="47"/>
      <c r="C307" s="48"/>
      <c r="D307" s="4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U307" s="55"/>
      <c r="V307" s="55"/>
      <c r="W307" s="55"/>
      <c r="X307" s="55"/>
      <c r="Y307" s="55"/>
      <c r="Z307" s="55"/>
      <c r="AA307" s="54"/>
    </row>
    <row r="308" spans="1:28" ht="19.5" hidden="1">
      <c r="A308" s="57"/>
      <c r="B308" s="50"/>
      <c r="C308" s="48"/>
      <c r="D308" s="4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U308" s="55"/>
      <c r="V308" s="55"/>
      <c r="W308" s="55"/>
      <c r="X308" s="55"/>
      <c r="Y308" s="55"/>
      <c r="Z308" s="55"/>
      <c r="AA308" s="54"/>
    </row>
    <row r="309" spans="1:28" ht="19.5" hidden="1">
      <c r="A309" s="57"/>
      <c r="B309" s="50"/>
      <c r="C309" s="51"/>
      <c r="D309" s="4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U309" s="54"/>
      <c r="V309" s="54"/>
      <c r="W309" s="54"/>
      <c r="X309" s="54"/>
      <c r="Y309" s="54"/>
      <c r="Z309" s="54"/>
      <c r="AA309" s="54"/>
    </row>
    <row r="310" spans="1:28" ht="19.5" hidden="1">
      <c r="A310" s="58"/>
      <c r="B310" s="52"/>
      <c r="C310" s="53"/>
      <c r="D310" s="4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U310" s="54"/>
      <c r="V310" s="54"/>
      <c r="W310" s="54"/>
      <c r="X310" s="54"/>
      <c r="Y310" s="54"/>
      <c r="Z310" s="54"/>
    </row>
    <row r="311" spans="1:28" ht="19.5" hidden="1">
      <c r="A311" s="56"/>
      <c r="B311" s="47"/>
      <c r="C311" s="48"/>
      <c r="D311" s="4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U311" s="55"/>
      <c r="V311" s="55"/>
      <c r="W311" s="55"/>
      <c r="X311" s="55"/>
      <c r="Y311" s="55"/>
      <c r="Z311" s="55"/>
    </row>
    <row r="312" spans="1:28" ht="19.5" hidden="1">
      <c r="A312" s="57"/>
      <c r="B312" s="50"/>
      <c r="C312" s="48"/>
      <c r="D312" s="4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U312" s="55"/>
      <c r="V312" s="55"/>
      <c r="W312" s="55"/>
      <c r="X312" s="55"/>
      <c r="Y312" s="55"/>
      <c r="Z312" s="55"/>
    </row>
    <row r="313" spans="1:28" ht="19.5" hidden="1">
      <c r="A313" s="57"/>
      <c r="B313" s="50"/>
      <c r="C313" s="51"/>
      <c r="D313" s="4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U313" s="54"/>
      <c r="V313" s="54"/>
      <c r="W313" s="54"/>
      <c r="X313" s="54"/>
      <c r="Y313" s="54"/>
      <c r="Z313" s="54"/>
    </row>
    <row r="314" spans="1:28" ht="19.5" hidden="1">
      <c r="A314" s="58"/>
      <c r="B314" s="52"/>
      <c r="C314" s="53"/>
      <c r="D314" s="4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 hidden="1">
      <c r="A315" s="56"/>
      <c r="B315" s="47"/>
      <c r="C315" s="48"/>
      <c r="D315" s="4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 hidden="1">
      <c r="A316" s="57"/>
      <c r="B316" s="50"/>
      <c r="C316" s="48"/>
      <c r="D316" s="4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 hidden="1">
      <c r="A317" s="57"/>
      <c r="B317" s="50"/>
      <c r="C317" s="51"/>
      <c r="D317" s="4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 hidden="1">
      <c r="A318" s="58"/>
      <c r="B318" s="52"/>
      <c r="C318" s="53"/>
      <c r="D318" s="4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U318" s="65"/>
      <c r="V318" s="65"/>
      <c r="W318" s="65"/>
      <c r="X318" s="65"/>
      <c r="Y318" s="65"/>
      <c r="Z318" s="65"/>
      <c r="AA318" s="65"/>
    </row>
    <row r="319" spans="1:28" ht="19.5" hidden="1">
      <c r="A319" s="56"/>
      <c r="B319" s="47"/>
      <c r="C319" s="48"/>
      <c r="D319" s="4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U319" s="55"/>
      <c r="V319" s="55"/>
      <c r="W319" s="55"/>
      <c r="X319" s="55"/>
      <c r="Y319" s="55"/>
      <c r="Z319" s="55"/>
      <c r="AA319" s="54"/>
    </row>
    <row r="320" spans="1:28" ht="19.5" hidden="1">
      <c r="A320" s="57"/>
      <c r="B320" s="50"/>
      <c r="C320" s="48"/>
      <c r="D320" s="4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U320" s="55"/>
      <c r="V320" s="55"/>
      <c r="W320" s="55"/>
      <c r="X320" s="55"/>
      <c r="Y320" s="55"/>
      <c r="Z320" s="55"/>
      <c r="AA320" s="54"/>
    </row>
    <row r="321" spans="1:27" ht="19.5" hidden="1">
      <c r="A321" s="57"/>
      <c r="B321" s="50"/>
      <c r="C321" s="51"/>
      <c r="D321" s="4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U321" s="54"/>
      <c r="V321" s="54"/>
      <c r="W321" s="54"/>
      <c r="X321" s="54"/>
      <c r="Y321" s="54"/>
      <c r="Z321" s="54"/>
      <c r="AA321" s="54"/>
    </row>
    <row r="322" spans="1:27" ht="19.5" hidden="1">
      <c r="A322" s="58"/>
      <c r="B322" s="52"/>
      <c r="C322" s="53"/>
      <c r="D322" s="4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U322" s="54"/>
      <c r="V322" s="54"/>
      <c r="W322" s="54"/>
      <c r="X322" s="54"/>
      <c r="Y322" s="54"/>
      <c r="Z322" s="54"/>
      <c r="AA322" s="54"/>
    </row>
    <row r="323" spans="1:27" ht="19.5" hidden="1">
      <c r="A323" s="56"/>
      <c r="B323" s="47"/>
      <c r="C323" s="48"/>
      <c r="D323" s="4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U323" s="55"/>
      <c r="V323" s="55"/>
      <c r="W323" s="55"/>
      <c r="X323" s="55"/>
      <c r="Y323" s="55"/>
      <c r="Z323" s="55"/>
    </row>
    <row r="324" spans="1:27" ht="19.5" hidden="1">
      <c r="A324" s="57"/>
      <c r="B324" s="50"/>
      <c r="C324" s="48"/>
      <c r="D324" s="4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U324" s="55"/>
      <c r="V324" s="55"/>
      <c r="W324" s="55"/>
      <c r="X324" s="55"/>
      <c r="Y324" s="55"/>
      <c r="Z324" s="55"/>
    </row>
    <row r="325" spans="1:27" ht="19.5" hidden="1">
      <c r="A325" s="57"/>
      <c r="B325" s="50"/>
      <c r="C325" s="51"/>
      <c r="D325" s="4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U325" s="54"/>
      <c r="V325" s="54"/>
      <c r="W325" s="54"/>
      <c r="X325" s="54"/>
      <c r="Y325" s="54"/>
      <c r="Z325" s="54"/>
    </row>
    <row r="326" spans="1:27" ht="19.5" hidden="1">
      <c r="A326" s="58"/>
      <c r="B326" s="52"/>
      <c r="C326" s="53"/>
      <c r="D326" s="4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U326" s="54"/>
      <c r="V326" s="54"/>
      <c r="W326" s="54"/>
      <c r="X326" s="54"/>
      <c r="Y326" s="54"/>
      <c r="Z326" s="54"/>
      <c r="AA326" s="54"/>
    </row>
    <row r="327" spans="1:27" ht="19.5" hidden="1">
      <c r="A327" s="56"/>
      <c r="B327" s="47"/>
      <c r="C327" s="48"/>
      <c r="D327" s="4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U327" s="55"/>
      <c r="V327" s="55"/>
      <c r="W327" s="55"/>
      <c r="X327" s="55"/>
      <c r="Y327" s="55"/>
      <c r="Z327" s="55"/>
      <c r="AA327" s="54"/>
    </row>
    <row r="328" spans="1:27" ht="19.5" hidden="1">
      <c r="A328" s="57"/>
      <c r="B328" s="50"/>
      <c r="C328" s="48"/>
      <c r="D328" s="4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U328" s="55"/>
      <c r="V328" s="55"/>
      <c r="W328" s="55"/>
      <c r="X328" s="55"/>
      <c r="Y328" s="55"/>
      <c r="Z328" s="55"/>
      <c r="AA328" s="54"/>
    </row>
    <row r="329" spans="1:27" ht="19.5" hidden="1">
      <c r="A329" s="57"/>
      <c r="B329" s="50"/>
      <c r="C329" s="51"/>
      <c r="D329" s="4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U329" s="54"/>
      <c r="V329" s="54"/>
      <c r="W329" s="54"/>
      <c r="X329" s="54"/>
      <c r="Y329" s="54"/>
      <c r="Z329" s="54"/>
      <c r="AA329" s="54"/>
    </row>
    <row r="330" spans="1:27" ht="19.5" hidden="1">
      <c r="A330" s="58"/>
      <c r="B330" s="52"/>
      <c r="C330" s="53"/>
      <c r="D330" s="4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U330" s="54"/>
      <c r="V330" s="54"/>
      <c r="W330" s="54"/>
      <c r="X330" s="54"/>
      <c r="Y330" s="54"/>
      <c r="Z330" s="54"/>
    </row>
    <row r="331" spans="1:27" ht="19.5" hidden="1">
      <c r="A331" s="56"/>
      <c r="B331" s="47"/>
      <c r="C331" s="48"/>
      <c r="D331" s="4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U331" s="55"/>
      <c r="V331" s="55"/>
      <c r="W331" s="55"/>
      <c r="X331" s="55"/>
      <c r="Y331" s="55"/>
      <c r="Z331" s="55"/>
    </row>
    <row r="332" spans="1:27" ht="19.5" hidden="1">
      <c r="A332" s="57"/>
      <c r="B332" s="50"/>
      <c r="C332" s="48"/>
      <c r="D332" s="4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U332" s="55"/>
      <c r="V332" s="55"/>
      <c r="W332" s="55"/>
      <c r="X332" s="55"/>
      <c r="Y332" s="55"/>
      <c r="Z332" s="55"/>
    </row>
    <row r="333" spans="1:27" ht="19.5" hidden="1">
      <c r="A333" s="57"/>
      <c r="B333" s="50"/>
      <c r="C333" s="51"/>
      <c r="D333" s="4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U333" s="54"/>
      <c r="V333" s="54"/>
      <c r="W333" s="54"/>
      <c r="X333" s="54"/>
      <c r="Y333" s="54"/>
      <c r="Z333" s="54"/>
    </row>
    <row r="334" spans="1:27" ht="19.5" hidden="1">
      <c r="A334" s="58"/>
      <c r="B334" s="52"/>
      <c r="C334" s="53"/>
      <c r="D334" s="4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1"/>
      <c r="U334" s="54"/>
      <c r="V334" s="54"/>
      <c r="W334" s="54"/>
      <c r="X334" s="54"/>
      <c r="Y334" s="54"/>
      <c r="Z334" s="54"/>
      <c r="AA334" s="54"/>
    </row>
    <row r="335" spans="1:27" ht="19.5" hidden="1">
      <c r="A335" s="56"/>
      <c r="B335" s="47"/>
      <c r="C335" s="48"/>
      <c r="D335" s="4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U335" s="55"/>
      <c r="V335" s="55"/>
      <c r="W335" s="55"/>
      <c r="X335" s="55"/>
      <c r="Y335" s="55"/>
      <c r="Z335" s="55"/>
      <c r="AA335" s="54"/>
    </row>
    <row r="336" spans="1:27" ht="19.5" hidden="1">
      <c r="A336" s="57"/>
      <c r="B336" s="50"/>
      <c r="C336" s="48"/>
      <c r="D336" s="4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U336" s="55"/>
      <c r="V336" s="55"/>
      <c r="W336" s="55"/>
      <c r="X336" s="55"/>
      <c r="Y336" s="55"/>
      <c r="Z336" s="55"/>
      <c r="AA336" s="54"/>
    </row>
    <row r="337" spans="1:28" ht="19.5" hidden="1">
      <c r="A337" s="57"/>
      <c r="B337" s="50"/>
      <c r="C337" s="51"/>
      <c r="D337" s="4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U337" s="54"/>
      <c r="V337" s="54"/>
      <c r="W337" s="54"/>
      <c r="X337" s="54"/>
      <c r="Y337" s="54"/>
      <c r="Z337" s="54"/>
      <c r="AA337" s="54"/>
    </row>
    <row r="338" spans="1:28" ht="19.5" hidden="1">
      <c r="A338" s="58"/>
      <c r="B338" s="52"/>
      <c r="C338" s="53"/>
      <c r="D338" s="4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U338" s="54"/>
      <c r="V338" s="54"/>
      <c r="W338" s="54"/>
      <c r="X338" s="54"/>
      <c r="Y338" s="54"/>
      <c r="Z338" s="54"/>
      <c r="AA338" s="54"/>
      <c r="AB338" s="54"/>
    </row>
    <row r="339" spans="1:28" ht="19.5" hidden="1">
      <c r="A339" s="56"/>
      <c r="B339" s="47"/>
      <c r="C339" s="48"/>
      <c r="D339" s="4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U339" s="55"/>
      <c r="V339" s="55"/>
      <c r="W339" s="55"/>
      <c r="X339" s="55"/>
      <c r="Y339" s="55"/>
      <c r="Z339" s="55"/>
      <c r="AA339" s="54"/>
      <c r="AB339" s="54"/>
    </row>
    <row r="340" spans="1:28" ht="19.5" hidden="1">
      <c r="A340" s="57"/>
      <c r="B340" s="50"/>
      <c r="C340" s="48"/>
      <c r="D340" s="4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U340" s="55"/>
      <c r="V340" s="55"/>
      <c r="W340" s="55"/>
      <c r="X340" s="55"/>
      <c r="Y340" s="55"/>
      <c r="Z340" s="55"/>
      <c r="AA340" s="54"/>
      <c r="AB340" s="54"/>
    </row>
    <row r="341" spans="1:28" ht="19.5" hidden="1">
      <c r="A341" s="57"/>
      <c r="B341" s="50"/>
      <c r="C341" s="51"/>
      <c r="D341" s="4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U341" s="54"/>
      <c r="V341" s="54"/>
      <c r="W341" s="54"/>
      <c r="X341" s="54"/>
      <c r="Y341" s="54"/>
      <c r="Z341" s="54"/>
      <c r="AA341" s="54"/>
      <c r="AB341" s="54"/>
    </row>
    <row r="342" spans="1:28" ht="19.5" hidden="1">
      <c r="A342" s="58"/>
      <c r="B342" s="52"/>
      <c r="C342" s="53"/>
      <c r="D342" s="4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U342" s="54"/>
      <c r="V342" s="54"/>
      <c r="W342" s="54"/>
      <c r="X342" s="54"/>
      <c r="Y342" s="54"/>
      <c r="Z342" s="54"/>
      <c r="AA342" s="54"/>
      <c r="AB342" s="54"/>
    </row>
    <row r="343" spans="1:28" ht="19.5" hidden="1">
      <c r="A343" s="56"/>
      <c r="B343" s="47"/>
      <c r="C343" s="48"/>
      <c r="D343" s="4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U343" s="55"/>
      <c r="V343" s="55"/>
      <c r="W343" s="55"/>
      <c r="X343" s="55"/>
      <c r="Y343" s="55"/>
      <c r="Z343" s="55"/>
      <c r="AA343" s="54"/>
      <c r="AB343" s="54"/>
    </row>
    <row r="344" spans="1:28" ht="19.5" hidden="1">
      <c r="A344" s="57"/>
      <c r="B344" s="50"/>
      <c r="C344" s="48"/>
      <c r="D344" s="4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U344" s="55"/>
      <c r="V344" s="55"/>
      <c r="W344" s="55"/>
      <c r="X344" s="55"/>
      <c r="Y344" s="55"/>
      <c r="Z344" s="55"/>
      <c r="AA344" s="54"/>
      <c r="AB344" s="54"/>
    </row>
    <row r="345" spans="1:28" ht="19.5" hidden="1">
      <c r="A345" s="57"/>
      <c r="B345" s="50"/>
      <c r="C345" s="51"/>
      <c r="D345" s="4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U345" s="54"/>
      <c r="V345" s="54"/>
      <c r="W345" s="54"/>
      <c r="X345" s="54"/>
      <c r="Y345" s="54"/>
      <c r="Z345" s="54"/>
      <c r="AA345" s="54"/>
      <c r="AB345" s="54"/>
    </row>
    <row r="346" spans="1:28" ht="19.5" hidden="1">
      <c r="A346" s="58"/>
      <c r="B346" s="52"/>
      <c r="C346" s="53"/>
      <c r="D346" s="4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U346" s="54"/>
      <c r="V346" s="54"/>
      <c r="W346" s="54"/>
      <c r="X346" s="54"/>
      <c r="Y346" s="54"/>
      <c r="Z346" s="54"/>
      <c r="AA346" s="54"/>
    </row>
    <row r="347" spans="1:28" ht="19.5" hidden="1">
      <c r="A347" s="56"/>
      <c r="B347" s="47"/>
      <c r="C347" s="48"/>
      <c r="D347" s="4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U347" s="55"/>
      <c r="V347" s="55"/>
      <c r="W347" s="55"/>
      <c r="X347" s="55"/>
      <c r="Y347" s="55"/>
      <c r="Z347" s="55"/>
      <c r="AA347" s="54"/>
    </row>
    <row r="348" spans="1:28" ht="19.5" hidden="1">
      <c r="A348" s="57"/>
      <c r="B348" s="50"/>
      <c r="C348" s="48"/>
      <c r="D348" s="4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U348" s="55"/>
      <c r="V348" s="55"/>
      <c r="W348" s="55"/>
      <c r="X348" s="55"/>
      <c r="Y348" s="55"/>
      <c r="Z348" s="55"/>
      <c r="AA348" s="54"/>
    </row>
    <row r="349" spans="1:28" ht="19.5" hidden="1">
      <c r="A349" s="57"/>
      <c r="B349" s="50"/>
      <c r="C349" s="51"/>
      <c r="D349" s="4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U349" s="54"/>
      <c r="V349" s="54"/>
      <c r="W349" s="54"/>
      <c r="X349" s="54"/>
      <c r="Y349" s="54"/>
      <c r="Z349" s="54"/>
      <c r="AA349" s="54"/>
    </row>
    <row r="350" spans="1:28" ht="19.5" hidden="1">
      <c r="A350" s="58"/>
      <c r="B350" s="52"/>
      <c r="C350" s="53"/>
      <c r="D350" s="4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U350" s="54"/>
      <c r="V350" s="54"/>
      <c r="W350" s="54"/>
      <c r="X350" s="54"/>
      <c r="Y350" s="54"/>
      <c r="Z350" s="54"/>
      <c r="AA350" s="54"/>
    </row>
    <row r="351" spans="1:28" ht="19.5" hidden="1">
      <c r="A351" s="56"/>
      <c r="B351" s="47"/>
      <c r="C351" s="48"/>
      <c r="D351" s="4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U351" s="55"/>
      <c r="V351" s="55"/>
      <c r="W351" s="55"/>
      <c r="X351" s="55"/>
      <c r="Y351" s="55"/>
      <c r="Z351" s="55"/>
      <c r="AA351" s="54"/>
    </row>
    <row r="352" spans="1:28" ht="19.5" hidden="1">
      <c r="A352" s="57"/>
      <c r="B352" s="50"/>
      <c r="C352" s="48"/>
      <c r="D352" s="4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U352" s="55"/>
      <c r="V352" s="55"/>
      <c r="W352" s="55"/>
      <c r="X352" s="55"/>
      <c r="Y352" s="55"/>
      <c r="Z352" s="55"/>
      <c r="AA352" s="54"/>
    </row>
    <row r="353" spans="1:27" ht="19.5" hidden="1">
      <c r="A353" s="57"/>
      <c r="B353" s="50"/>
      <c r="C353" s="51"/>
      <c r="D353" s="4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U353" s="54"/>
      <c r="V353" s="54"/>
      <c r="W353" s="54"/>
      <c r="X353" s="54"/>
      <c r="Y353" s="54"/>
      <c r="Z353" s="54"/>
      <c r="AA353" s="54"/>
    </row>
    <row r="354" spans="1:27" ht="19.5" hidden="1">
      <c r="A354" s="58"/>
      <c r="B354" s="52"/>
      <c r="C354" s="48"/>
      <c r="D354" s="4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U354" s="54"/>
      <c r="V354" s="54"/>
      <c r="W354" s="54"/>
      <c r="X354" s="54"/>
      <c r="Y354" s="54"/>
      <c r="Z354" s="54"/>
    </row>
    <row r="355" spans="1:27" ht="19.5" hidden="1">
      <c r="A355" s="56"/>
      <c r="B355" s="47"/>
      <c r="C355" s="48"/>
      <c r="D355" s="4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U355" s="55"/>
      <c r="V355" s="55"/>
      <c r="W355" s="55"/>
      <c r="X355" s="55"/>
      <c r="Y355" s="55"/>
      <c r="Z355" s="55"/>
    </row>
    <row r="356" spans="1:27" ht="19.5" hidden="1">
      <c r="A356" s="57"/>
      <c r="B356" s="50"/>
      <c r="C356" s="48"/>
      <c r="D356" s="4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U356" s="55"/>
      <c r="V356" s="55"/>
      <c r="W356" s="55"/>
      <c r="X356" s="55"/>
      <c r="Y356" s="55"/>
      <c r="Z356" s="55"/>
    </row>
    <row r="357" spans="1:27" ht="19.5" hidden="1">
      <c r="A357" s="57"/>
      <c r="B357" s="50"/>
      <c r="C357" s="51"/>
      <c r="D357" s="4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U357" s="54"/>
      <c r="V357" s="54"/>
      <c r="W357" s="54"/>
      <c r="X357" s="54"/>
      <c r="Y357" s="54"/>
      <c r="Z357" s="54"/>
    </row>
    <row r="358" spans="1:27" ht="19.5" hidden="1">
      <c r="A358" s="58"/>
      <c r="B358" s="52"/>
      <c r="C358" s="53"/>
      <c r="D358" s="4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U358" s="54"/>
      <c r="V358" s="54"/>
      <c r="W358" s="54"/>
      <c r="X358" s="54"/>
      <c r="Y358" s="54"/>
      <c r="Z358" s="54"/>
      <c r="AA358" s="54"/>
    </row>
    <row r="359" spans="1:27" ht="19.5" hidden="1">
      <c r="A359" s="56"/>
      <c r="B359" s="47"/>
      <c r="C359" s="48"/>
      <c r="D359" s="4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U359" s="55"/>
      <c r="V359" s="55"/>
      <c r="W359" s="55"/>
      <c r="X359" s="55"/>
      <c r="Y359" s="55"/>
      <c r="Z359" s="55"/>
      <c r="AA359" s="54"/>
    </row>
    <row r="360" spans="1:27" ht="19.5" hidden="1">
      <c r="A360" s="57"/>
      <c r="B360" s="50"/>
      <c r="C360" s="48"/>
      <c r="D360" s="4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U360" s="55"/>
      <c r="V360" s="55"/>
      <c r="W360" s="55"/>
      <c r="X360" s="55"/>
      <c r="Y360" s="55"/>
      <c r="Z360" s="55"/>
      <c r="AA360" s="54"/>
    </row>
    <row r="361" spans="1:27" ht="19.5" hidden="1">
      <c r="A361" s="57"/>
      <c r="B361" s="50"/>
      <c r="C361" s="51"/>
      <c r="D361" s="4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1:27" ht="19.5" hidden="1">
      <c r="A362" s="58"/>
      <c r="B362" s="52"/>
      <c r="C362" s="53"/>
      <c r="D362" s="4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27" ht="19.5">
      <c r="A363" s="174" t="s">
        <v>203</v>
      </c>
      <c r="B363" s="175"/>
      <c r="C363" s="66" t="s">
        <v>182</v>
      </c>
      <c r="D363" s="66">
        <v>0</v>
      </c>
      <c r="E363" s="72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189</v>
      </c>
      <c r="F363" s="72">
        <f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189</v>
      </c>
      <c r="G363" s="72">
        <f>SUM(G7+G11+G15+G19+G23+G27+G31+G35+G39+G43+G47+G51+G55+G59+G63)</f>
        <v>378</v>
      </c>
      <c r="H363" s="72">
        <f t="shared" ref="H363:M363" si="17">SUM(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7)</f>
        <v>179</v>
      </c>
      <c r="I363" s="72">
        <f t="shared" si="17"/>
        <v>171</v>
      </c>
      <c r="J363" s="72">
        <f t="shared" si="17"/>
        <v>176</v>
      </c>
      <c r="K363" s="72">
        <f t="shared" si="17"/>
        <v>147</v>
      </c>
      <c r="L363" s="72">
        <f t="shared" si="17"/>
        <v>155</v>
      </c>
      <c r="M363" s="72">
        <f t="shared" si="17"/>
        <v>170</v>
      </c>
      <c r="N363" s="71">
        <f>SUM(H363:M363)</f>
        <v>998</v>
      </c>
      <c r="O363" s="72">
        <f t="shared" ref="O363:Q364" si="18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64</v>
      </c>
      <c r="P363" s="72">
        <f t="shared" si="18"/>
        <v>73</v>
      </c>
      <c r="Q363" s="72">
        <f t="shared" si="18"/>
        <v>59</v>
      </c>
      <c r="R363" s="71">
        <f>SUM(O363:Q363)</f>
        <v>196</v>
      </c>
      <c r="S363" s="71">
        <f>G363+N363+R363</f>
        <v>1572</v>
      </c>
      <c r="AA363" s="64"/>
    </row>
    <row r="364" spans="1:27" ht="19.5">
      <c r="A364" s="176"/>
      <c r="B364" s="177"/>
      <c r="C364" s="66" t="s">
        <v>183</v>
      </c>
      <c r="D364" s="66">
        <v>0</v>
      </c>
      <c r="E364" s="72">
        <f t="shared" ref="E364:M364" si="19"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180</v>
      </c>
      <c r="F364" s="72">
        <f t="shared" si="19"/>
        <v>125</v>
      </c>
      <c r="G364" s="72">
        <f>SUM(G360+G356+G352+G348+G344+G340+G336+G332+G328+G324+G320+G316+G312+G308+G304+G300+G296+G292+G288+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8)</f>
        <v>305</v>
      </c>
      <c r="H364" s="72">
        <f t="shared" si="19"/>
        <v>174</v>
      </c>
      <c r="I364" s="72">
        <f t="shared" si="19"/>
        <v>162</v>
      </c>
      <c r="J364" s="72">
        <f t="shared" si="19"/>
        <v>167</v>
      </c>
      <c r="K364" s="72">
        <f t="shared" si="19"/>
        <v>161</v>
      </c>
      <c r="L364" s="72">
        <f t="shared" si="19"/>
        <v>144</v>
      </c>
      <c r="M364" s="72">
        <f t="shared" si="19"/>
        <v>147</v>
      </c>
      <c r="N364" s="71">
        <f>SUM(H364:M364)</f>
        <v>955</v>
      </c>
      <c r="O364" s="72">
        <f t="shared" si="18"/>
        <v>52</v>
      </c>
      <c r="P364" s="72">
        <f t="shared" si="18"/>
        <v>83</v>
      </c>
      <c r="Q364" s="72">
        <f t="shared" si="18"/>
        <v>45</v>
      </c>
      <c r="R364" s="71">
        <f>SUM(O364:Q364)</f>
        <v>180</v>
      </c>
      <c r="S364" s="71">
        <f>G364+N364+R364</f>
        <v>1440</v>
      </c>
      <c r="X364" s="64"/>
      <c r="AA364" s="64"/>
    </row>
    <row r="365" spans="1:27" ht="19.5">
      <c r="A365" s="176"/>
      <c r="B365" s="177"/>
      <c r="C365" s="66" t="s">
        <v>3</v>
      </c>
      <c r="D365" s="66">
        <v>0</v>
      </c>
      <c r="E365" s="72">
        <f>SUM(E363+E364)</f>
        <v>369</v>
      </c>
      <c r="F365" s="72">
        <f>SUM(F363+F364)</f>
        <v>314</v>
      </c>
      <c r="G365" s="72">
        <f>SUM(G363+G364)</f>
        <v>683</v>
      </c>
      <c r="H365" s="72">
        <f t="shared" ref="H365:M365" si="20">SUM(H363+H364)</f>
        <v>353</v>
      </c>
      <c r="I365" s="72">
        <f t="shared" si="20"/>
        <v>333</v>
      </c>
      <c r="J365" s="72">
        <f>SUM(J363+J364)</f>
        <v>343</v>
      </c>
      <c r="K365" s="72">
        <f>SUM(K363+K364)</f>
        <v>308</v>
      </c>
      <c r="L365" s="72">
        <f t="shared" si="20"/>
        <v>299</v>
      </c>
      <c r="M365" s="72">
        <f t="shared" si="20"/>
        <v>317</v>
      </c>
      <c r="N365" s="71">
        <f>SUM(N363:N364)</f>
        <v>1953</v>
      </c>
      <c r="O365" s="72">
        <f>SUM(O363+O364)</f>
        <v>116</v>
      </c>
      <c r="P365" s="72">
        <f>SUM(P363+P364)</f>
        <v>156</v>
      </c>
      <c r="Q365" s="72">
        <f>SUM(Q363+Q364)</f>
        <v>104</v>
      </c>
      <c r="R365" s="71">
        <f>SUM(O365:Q365)</f>
        <v>376</v>
      </c>
      <c r="S365" s="71">
        <f>G365+N365+R365</f>
        <v>3012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f>D26+D106</f>
        <v>0</v>
      </c>
      <c r="E366" s="71">
        <f t="shared" ref="E366:S366" si="21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18</v>
      </c>
      <c r="F366" s="71">
        <f t="shared" si="21"/>
        <v>16</v>
      </c>
      <c r="G366" s="71">
        <f t="shared" si="21"/>
        <v>34</v>
      </c>
      <c r="H366" s="71">
        <f t="shared" si="21"/>
        <v>17</v>
      </c>
      <c r="I366" s="71">
        <f t="shared" si="21"/>
        <v>17</v>
      </c>
      <c r="J366" s="71">
        <f t="shared" si="21"/>
        <v>17</v>
      </c>
      <c r="K366" s="71">
        <f t="shared" si="21"/>
        <v>17</v>
      </c>
      <c r="L366" s="71">
        <f t="shared" si="21"/>
        <v>17</v>
      </c>
      <c r="M366" s="71">
        <f t="shared" si="21"/>
        <v>17</v>
      </c>
      <c r="N366" s="71">
        <f t="shared" si="21"/>
        <v>102</v>
      </c>
      <c r="O366" s="71">
        <f t="shared" si="21"/>
        <v>4</v>
      </c>
      <c r="P366" s="71">
        <f t="shared" si="21"/>
        <v>5</v>
      </c>
      <c r="Q366" s="71">
        <f t="shared" si="21"/>
        <v>4</v>
      </c>
      <c r="R366" s="71">
        <f t="shared" si="21"/>
        <v>13</v>
      </c>
      <c r="S366" s="71">
        <f t="shared" si="21"/>
        <v>149</v>
      </c>
    </row>
  </sheetData>
  <mergeCells count="14">
    <mergeCell ref="O5:R5"/>
    <mergeCell ref="A15:A18"/>
    <mergeCell ref="A19:A22"/>
    <mergeCell ref="A363:B366"/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366"/>
  <sheetViews>
    <sheetView zoomScaleNormal="100" workbookViewId="0">
      <pane ySplit="6" topLeftCell="A67" activePane="bottomLeft" state="frozen"/>
      <selection pane="bottomLeft" activeCell="D5" sqref="D5:G5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7" width="7.42578125" style="69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5.8554687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56">
        <v>1</v>
      </c>
      <c r="B7" s="47" t="s">
        <v>77</v>
      </c>
      <c r="C7" s="48" t="s">
        <v>182</v>
      </c>
      <c r="D7" s="48">
        <v>0</v>
      </c>
      <c r="E7" s="70">
        <v>1</v>
      </c>
      <c r="F7" s="70">
        <v>5</v>
      </c>
      <c r="G7" s="70">
        <f>SUM(E7:F7)</f>
        <v>6</v>
      </c>
      <c r="H7" s="70">
        <v>2</v>
      </c>
      <c r="I7" s="70">
        <v>3</v>
      </c>
      <c r="J7" s="70">
        <v>2</v>
      </c>
      <c r="K7" s="70">
        <v>5</v>
      </c>
      <c r="L7" s="70">
        <v>6</v>
      </c>
      <c r="M7" s="70">
        <v>5</v>
      </c>
      <c r="N7" s="70">
        <f>SUM(H7:M7)</f>
        <v>23</v>
      </c>
      <c r="O7" s="70">
        <v>0</v>
      </c>
      <c r="P7" s="70">
        <v>0</v>
      </c>
      <c r="Q7" s="70">
        <v>0</v>
      </c>
      <c r="R7" s="70">
        <f>SUM(O7:Q7)</f>
        <v>0</v>
      </c>
      <c r="S7" s="70">
        <f>G7+N7+R7</f>
        <v>29</v>
      </c>
      <c r="U7" s="49"/>
      <c r="V7" s="49"/>
      <c r="W7" s="49"/>
      <c r="X7" s="49"/>
      <c r="Y7" s="49"/>
      <c r="Z7" s="49"/>
    </row>
    <row r="8" spans="1:27" ht="19.5">
      <c r="A8" s="57"/>
      <c r="B8" s="50" t="s">
        <v>78</v>
      </c>
      <c r="C8" s="48" t="s">
        <v>183</v>
      </c>
      <c r="D8" s="48">
        <v>0</v>
      </c>
      <c r="E8" s="70">
        <v>4</v>
      </c>
      <c r="F8" s="70">
        <v>2</v>
      </c>
      <c r="G8" s="70">
        <f>SUM(E8:F8)</f>
        <v>6</v>
      </c>
      <c r="H8" s="70">
        <v>5</v>
      </c>
      <c r="I8" s="70">
        <v>5</v>
      </c>
      <c r="J8" s="70">
        <v>3</v>
      </c>
      <c r="K8" s="70">
        <v>4</v>
      </c>
      <c r="L8" s="70">
        <v>2</v>
      </c>
      <c r="M8" s="70">
        <v>4</v>
      </c>
      <c r="N8" s="70">
        <f>SUM(H8:M8)</f>
        <v>23</v>
      </c>
      <c r="O8" s="70">
        <v>0</v>
      </c>
      <c r="P8" s="70">
        <v>0</v>
      </c>
      <c r="Q8" s="70">
        <v>0</v>
      </c>
      <c r="R8" s="70">
        <f>SUM(O8:Q8)</f>
        <v>0</v>
      </c>
      <c r="S8" s="70">
        <f>G8+N8+R8</f>
        <v>29</v>
      </c>
      <c r="U8" s="49"/>
      <c r="V8" s="49"/>
      <c r="W8" s="49"/>
      <c r="X8" s="49"/>
      <c r="Y8" s="49"/>
      <c r="Z8" s="49"/>
    </row>
    <row r="9" spans="1:27" ht="19.5">
      <c r="A9" s="57"/>
      <c r="B9" s="50"/>
      <c r="C9" s="51" t="s">
        <v>3</v>
      </c>
      <c r="D9" s="48">
        <v>0</v>
      </c>
      <c r="E9" s="71">
        <f>SUM(E7:E8)</f>
        <v>5</v>
      </c>
      <c r="F9" s="71">
        <f t="shared" ref="F9:M9" si="0">SUM(F7:F8)</f>
        <v>7</v>
      </c>
      <c r="G9" s="71">
        <f t="shared" si="0"/>
        <v>12</v>
      </c>
      <c r="H9" s="71">
        <f t="shared" si="0"/>
        <v>7</v>
      </c>
      <c r="I9" s="71">
        <f t="shared" si="0"/>
        <v>8</v>
      </c>
      <c r="J9" s="71">
        <f t="shared" si="0"/>
        <v>5</v>
      </c>
      <c r="K9" s="71">
        <f t="shared" si="0"/>
        <v>9</v>
      </c>
      <c r="L9" s="71">
        <f t="shared" si="0"/>
        <v>8</v>
      </c>
      <c r="M9" s="71">
        <f t="shared" si="0"/>
        <v>9</v>
      </c>
      <c r="N9" s="71">
        <f>SUM(N7:N8)</f>
        <v>46</v>
      </c>
      <c r="O9" s="71">
        <v>0</v>
      </c>
      <c r="P9" s="71">
        <v>0</v>
      </c>
      <c r="Q9" s="71">
        <v>0</v>
      </c>
      <c r="R9" s="71">
        <f>SUM(O9:Q9)</f>
        <v>0</v>
      </c>
      <c r="S9" s="71">
        <f>G9+N9+R9</f>
        <v>58</v>
      </c>
    </row>
    <row r="10" spans="1:27" ht="19.5">
      <c r="A10" s="58"/>
      <c r="B10" s="52"/>
      <c r="C10" s="53" t="s">
        <v>4</v>
      </c>
      <c r="D10" s="48">
        <v>0</v>
      </c>
      <c r="E10" s="70">
        <v>1</v>
      </c>
      <c r="F10" s="70">
        <v>1</v>
      </c>
      <c r="G10" s="70">
        <f>SUM(E10:F10)</f>
        <v>2</v>
      </c>
      <c r="H10" s="70">
        <v>1</v>
      </c>
      <c r="I10" s="70">
        <v>1</v>
      </c>
      <c r="J10" s="70">
        <v>1</v>
      </c>
      <c r="K10" s="70">
        <v>1</v>
      </c>
      <c r="L10" s="70">
        <v>1</v>
      </c>
      <c r="M10" s="70">
        <v>1</v>
      </c>
      <c r="N10" s="70">
        <f>SUM(H10:M10)</f>
        <v>6</v>
      </c>
      <c r="O10" s="70">
        <v>0</v>
      </c>
      <c r="P10" s="70">
        <v>0</v>
      </c>
      <c r="Q10" s="70">
        <v>0</v>
      </c>
      <c r="R10" s="70">
        <v>0</v>
      </c>
      <c r="S10" s="70">
        <f>SUM(G10+N10+R10)</f>
        <v>8</v>
      </c>
      <c r="U10" s="54"/>
      <c r="V10" s="54"/>
      <c r="W10" s="54"/>
      <c r="X10" s="54"/>
      <c r="Y10" s="54"/>
    </row>
    <row r="11" spans="1:27" ht="19.5">
      <c r="A11" s="56">
        <v>2</v>
      </c>
      <c r="B11" s="47" t="s">
        <v>117</v>
      </c>
      <c r="C11" s="48" t="s">
        <v>182</v>
      </c>
      <c r="D11" s="48">
        <v>0</v>
      </c>
      <c r="E11" s="70">
        <v>5</v>
      </c>
      <c r="F11" s="70">
        <v>3</v>
      </c>
      <c r="G11" s="71">
        <f>SUM(E11:F11)</f>
        <v>8</v>
      </c>
      <c r="H11" s="70">
        <v>5</v>
      </c>
      <c r="I11" s="70">
        <v>3</v>
      </c>
      <c r="J11" s="70">
        <v>2</v>
      </c>
      <c r="K11" s="70">
        <v>2</v>
      </c>
      <c r="L11" s="70">
        <v>3</v>
      </c>
      <c r="M11" s="70">
        <v>3</v>
      </c>
      <c r="N11" s="71">
        <f>SUM(H11:M11)</f>
        <v>18</v>
      </c>
      <c r="O11" s="70">
        <v>0</v>
      </c>
      <c r="P11" s="70">
        <v>0</v>
      </c>
      <c r="Q11" s="70">
        <v>0</v>
      </c>
      <c r="R11" s="71">
        <f>SUM(O11:Q11)</f>
        <v>0</v>
      </c>
      <c r="S11" s="70">
        <f>G11+N11+R11</f>
        <v>26</v>
      </c>
      <c r="U11" s="55"/>
      <c r="V11" s="55"/>
      <c r="W11" s="55"/>
      <c r="X11" s="55"/>
      <c r="Y11" s="55"/>
      <c r="Z11" s="55"/>
    </row>
    <row r="12" spans="1:27" ht="19.5">
      <c r="A12" s="57"/>
      <c r="B12" s="50" t="s">
        <v>118</v>
      </c>
      <c r="C12" s="48" t="s">
        <v>183</v>
      </c>
      <c r="D12" s="48">
        <v>0</v>
      </c>
      <c r="E12" s="70">
        <v>11</v>
      </c>
      <c r="F12" s="70">
        <v>2</v>
      </c>
      <c r="G12" s="71">
        <f>SUM(E12:F12)</f>
        <v>13</v>
      </c>
      <c r="H12" s="70">
        <v>2</v>
      </c>
      <c r="I12" s="70">
        <v>2</v>
      </c>
      <c r="J12" s="70">
        <v>3</v>
      </c>
      <c r="K12" s="70">
        <v>2</v>
      </c>
      <c r="L12" s="70">
        <v>4</v>
      </c>
      <c r="M12" s="70">
        <v>0</v>
      </c>
      <c r="N12" s="71">
        <f>SUM(H12:M12)</f>
        <v>13</v>
      </c>
      <c r="O12" s="70">
        <v>0</v>
      </c>
      <c r="P12" s="70">
        <v>0</v>
      </c>
      <c r="Q12" s="70">
        <v>0</v>
      </c>
      <c r="R12" s="71">
        <f>SUM(O12:Q12)</f>
        <v>0</v>
      </c>
      <c r="S12" s="70">
        <f>G12+N12+R12</f>
        <v>26</v>
      </c>
      <c r="U12" s="55"/>
      <c r="V12" s="55"/>
      <c r="W12" s="55"/>
      <c r="X12" s="55"/>
      <c r="Y12" s="55"/>
      <c r="Z12" s="55"/>
    </row>
    <row r="13" spans="1:27" ht="19.5">
      <c r="A13" s="57"/>
      <c r="B13" s="50"/>
      <c r="C13" s="51" t="s">
        <v>3</v>
      </c>
      <c r="D13" s="48">
        <v>0</v>
      </c>
      <c r="E13" s="71">
        <f>SUM(E11:E12)</f>
        <v>16</v>
      </c>
      <c r="F13" s="71">
        <f t="shared" ref="F13:R13" si="1">SUM(F11:F12)</f>
        <v>5</v>
      </c>
      <c r="G13" s="71">
        <f t="shared" si="1"/>
        <v>21</v>
      </c>
      <c r="H13" s="71">
        <f t="shared" si="1"/>
        <v>7</v>
      </c>
      <c r="I13" s="71">
        <f t="shared" si="1"/>
        <v>5</v>
      </c>
      <c r="J13" s="71">
        <f t="shared" si="1"/>
        <v>5</v>
      </c>
      <c r="K13" s="71">
        <f t="shared" si="1"/>
        <v>4</v>
      </c>
      <c r="L13" s="71">
        <f t="shared" si="1"/>
        <v>7</v>
      </c>
      <c r="M13" s="71">
        <f t="shared" si="1"/>
        <v>3</v>
      </c>
      <c r="N13" s="71">
        <f t="shared" si="1"/>
        <v>31</v>
      </c>
      <c r="O13" s="71">
        <f t="shared" si="1"/>
        <v>0</v>
      </c>
      <c r="P13" s="71">
        <f t="shared" si="1"/>
        <v>0</v>
      </c>
      <c r="Q13" s="71">
        <f t="shared" si="1"/>
        <v>0</v>
      </c>
      <c r="R13" s="71">
        <f t="shared" si="1"/>
        <v>0</v>
      </c>
      <c r="S13" s="71">
        <f>G13+N13+R13</f>
        <v>52</v>
      </c>
      <c r="U13" s="54"/>
      <c r="V13" s="54"/>
      <c r="W13" s="54"/>
      <c r="X13" s="54"/>
      <c r="Y13" s="54"/>
    </row>
    <row r="14" spans="1:27" ht="19.5">
      <c r="A14" s="58"/>
      <c r="B14" s="52"/>
      <c r="C14" s="53" t="s">
        <v>4</v>
      </c>
      <c r="D14" s="48">
        <v>0</v>
      </c>
      <c r="E14" s="70">
        <v>1</v>
      </c>
      <c r="F14" s="70">
        <v>1</v>
      </c>
      <c r="G14" s="71">
        <f>SUM(E14:F14)</f>
        <v>2</v>
      </c>
      <c r="H14" s="70">
        <v>1</v>
      </c>
      <c r="I14" s="70">
        <v>1</v>
      </c>
      <c r="J14" s="70">
        <v>1</v>
      </c>
      <c r="K14" s="70">
        <v>1</v>
      </c>
      <c r="L14" s="70">
        <v>1</v>
      </c>
      <c r="M14" s="70">
        <v>1</v>
      </c>
      <c r="N14" s="71">
        <f>SUM(H14:M14)</f>
        <v>6</v>
      </c>
      <c r="O14" s="70">
        <v>0</v>
      </c>
      <c r="P14" s="70">
        <v>0</v>
      </c>
      <c r="Q14" s="70">
        <v>0</v>
      </c>
      <c r="R14" s="71">
        <v>0</v>
      </c>
      <c r="S14" s="70">
        <f>SUM(G14+N14+R14)</f>
        <v>8</v>
      </c>
      <c r="U14" s="55"/>
      <c r="V14" s="55"/>
      <c r="W14" s="55"/>
      <c r="X14" s="55"/>
      <c r="Y14" s="55"/>
      <c r="Z14" s="55"/>
      <c r="AA14" s="54"/>
    </row>
    <row r="15" spans="1:27" ht="19.5">
      <c r="A15" s="183">
        <v>3</v>
      </c>
      <c r="B15" s="47" t="s">
        <v>75</v>
      </c>
      <c r="C15" s="48" t="s">
        <v>182</v>
      </c>
      <c r="D15" s="48">
        <v>0</v>
      </c>
      <c r="E15" s="70">
        <v>5</v>
      </c>
      <c r="F15" s="70">
        <v>15</v>
      </c>
      <c r="G15" s="71">
        <f>SUM(E15:F15)</f>
        <v>20</v>
      </c>
      <c r="H15" s="70">
        <v>16</v>
      </c>
      <c r="I15" s="70">
        <v>13</v>
      </c>
      <c r="J15" s="70">
        <v>4</v>
      </c>
      <c r="K15" s="70">
        <v>5</v>
      </c>
      <c r="L15" s="70">
        <v>8</v>
      </c>
      <c r="M15" s="70">
        <v>10</v>
      </c>
      <c r="N15" s="71">
        <f>SUM(H15:M15)</f>
        <v>56</v>
      </c>
      <c r="O15" s="70">
        <v>0</v>
      </c>
      <c r="P15" s="70">
        <v>0</v>
      </c>
      <c r="Q15" s="70">
        <v>0</v>
      </c>
      <c r="R15" s="71">
        <f>SUM(O15:Q15)</f>
        <v>0</v>
      </c>
      <c r="S15" s="70">
        <f>G15+N15+R15</f>
        <v>76</v>
      </c>
      <c r="U15" s="55"/>
      <c r="V15" s="55"/>
      <c r="W15" s="55"/>
      <c r="X15" s="55"/>
      <c r="Y15" s="55"/>
      <c r="Z15" s="55"/>
      <c r="AA15" s="54"/>
    </row>
    <row r="16" spans="1:27" ht="19.5">
      <c r="A16" s="184"/>
      <c r="B16" s="50" t="s">
        <v>76</v>
      </c>
      <c r="C16" s="48" t="s">
        <v>183</v>
      </c>
      <c r="D16" s="48">
        <v>0</v>
      </c>
      <c r="E16" s="70">
        <v>8</v>
      </c>
      <c r="F16" s="70">
        <v>5</v>
      </c>
      <c r="G16" s="71">
        <f>SUM(E16:F16)</f>
        <v>13</v>
      </c>
      <c r="H16" s="70">
        <v>8</v>
      </c>
      <c r="I16" s="70">
        <v>7</v>
      </c>
      <c r="J16" s="70">
        <v>3</v>
      </c>
      <c r="K16" s="70">
        <v>11</v>
      </c>
      <c r="L16" s="70">
        <v>5</v>
      </c>
      <c r="M16" s="70">
        <v>8</v>
      </c>
      <c r="N16" s="71">
        <f>SUM(H16:M16)</f>
        <v>42</v>
      </c>
      <c r="O16" s="70">
        <v>0</v>
      </c>
      <c r="P16" s="70">
        <v>0</v>
      </c>
      <c r="Q16" s="70">
        <v>0</v>
      </c>
      <c r="R16" s="71">
        <f>SUM(O16:Q16)</f>
        <v>0</v>
      </c>
      <c r="S16" s="70">
        <f>G16+N16+R16</f>
        <v>55</v>
      </c>
      <c r="U16" s="54"/>
      <c r="V16" s="54"/>
      <c r="W16" s="54"/>
      <c r="X16" s="54"/>
      <c r="Y16" s="54"/>
      <c r="Z16" s="54"/>
      <c r="AA16" s="54"/>
    </row>
    <row r="17" spans="1:28" ht="19.5">
      <c r="A17" s="184"/>
      <c r="B17" s="50"/>
      <c r="C17" s="51" t="s">
        <v>3</v>
      </c>
      <c r="D17" s="48">
        <v>0</v>
      </c>
      <c r="E17" s="71">
        <f>SUM(E15:E16)</f>
        <v>13</v>
      </c>
      <c r="F17" s="71">
        <f t="shared" ref="F17:R17" si="2">SUM(F15:F16)</f>
        <v>20</v>
      </c>
      <c r="G17" s="71">
        <f t="shared" si="2"/>
        <v>33</v>
      </c>
      <c r="H17" s="71">
        <f t="shared" si="2"/>
        <v>24</v>
      </c>
      <c r="I17" s="71">
        <f t="shared" si="2"/>
        <v>20</v>
      </c>
      <c r="J17" s="71">
        <f t="shared" si="2"/>
        <v>7</v>
      </c>
      <c r="K17" s="71">
        <f t="shared" si="2"/>
        <v>16</v>
      </c>
      <c r="L17" s="71">
        <f t="shared" si="2"/>
        <v>13</v>
      </c>
      <c r="M17" s="71">
        <f t="shared" si="2"/>
        <v>18</v>
      </c>
      <c r="N17" s="71">
        <f t="shared" si="2"/>
        <v>98</v>
      </c>
      <c r="O17" s="71">
        <f t="shared" si="2"/>
        <v>0</v>
      </c>
      <c r="P17" s="71">
        <f t="shared" si="2"/>
        <v>0</v>
      </c>
      <c r="Q17" s="71">
        <f t="shared" si="2"/>
        <v>0</v>
      </c>
      <c r="R17" s="71">
        <f t="shared" si="2"/>
        <v>0</v>
      </c>
      <c r="S17" s="71">
        <f>G17+N17+R17</f>
        <v>131</v>
      </c>
    </row>
    <row r="18" spans="1:28" ht="19.5">
      <c r="A18" s="185"/>
      <c r="B18" s="52"/>
      <c r="C18" s="53" t="s">
        <v>4</v>
      </c>
      <c r="D18" s="48">
        <v>0</v>
      </c>
      <c r="E18" s="70">
        <v>1</v>
      </c>
      <c r="F18" s="70">
        <v>1</v>
      </c>
      <c r="G18" s="71">
        <f>SUM(E18:F18)</f>
        <v>2</v>
      </c>
      <c r="H18" s="70">
        <v>1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1">
        <f>SUM(H18:M18)</f>
        <v>6</v>
      </c>
      <c r="O18" s="70">
        <v>0</v>
      </c>
      <c r="P18" s="70">
        <v>0</v>
      </c>
      <c r="Q18" s="70">
        <v>0</v>
      </c>
      <c r="R18" s="71">
        <v>0</v>
      </c>
      <c r="S18" s="70">
        <f>SUM(G18+N18+R18)</f>
        <v>8</v>
      </c>
    </row>
    <row r="19" spans="1:28" ht="19.5">
      <c r="A19" s="183">
        <v>4</v>
      </c>
      <c r="B19" s="47" t="s">
        <v>115</v>
      </c>
      <c r="C19" s="48" t="s">
        <v>182</v>
      </c>
      <c r="D19" s="48">
        <v>0</v>
      </c>
      <c r="E19" s="70">
        <v>13</v>
      </c>
      <c r="F19" s="70">
        <v>10</v>
      </c>
      <c r="G19" s="71">
        <f>SUM(E19:F19)</f>
        <v>23</v>
      </c>
      <c r="H19" s="70">
        <v>6</v>
      </c>
      <c r="I19" s="70">
        <v>6</v>
      </c>
      <c r="J19" s="70">
        <v>5</v>
      </c>
      <c r="K19" s="70">
        <v>5</v>
      </c>
      <c r="L19" s="70">
        <v>3</v>
      </c>
      <c r="M19" s="70">
        <v>5</v>
      </c>
      <c r="N19" s="71">
        <f>SUM(H19:M19)</f>
        <v>30</v>
      </c>
      <c r="O19" s="70">
        <v>0</v>
      </c>
      <c r="P19" s="70">
        <v>0</v>
      </c>
      <c r="Q19" s="70">
        <v>0</v>
      </c>
      <c r="R19" s="71">
        <f>SUM(O19:Q19)</f>
        <v>0</v>
      </c>
      <c r="S19" s="70">
        <f>G19+N19+R19</f>
        <v>53</v>
      </c>
    </row>
    <row r="20" spans="1:28" ht="19.5">
      <c r="A20" s="184"/>
      <c r="B20" s="50" t="s">
        <v>116</v>
      </c>
      <c r="C20" s="48" t="s">
        <v>183</v>
      </c>
      <c r="D20" s="48">
        <v>0</v>
      </c>
      <c r="E20" s="70">
        <v>3</v>
      </c>
      <c r="F20" s="70">
        <v>5</v>
      </c>
      <c r="G20" s="71">
        <f>SUM(E20:F20)</f>
        <v>8</v>
      </c>
      <c r="H20" s="70">
        <v>2</v>
      </c>
      <c r="I20" s="70">
        <v>4</v>
      </c>
      <c r="J20" s="70">
        <v>0</v>
      </c>
      <c r="K20" s="70">
        <v>3</v>
      </c>
      <c r="L20" s="70">
        <v>4</v>
      </c>
      <c r="M20" s="70">
        <v>1</v>
      </c>
      <c r="N20" s="71">
        <f>SUM(H20:M20)</f>
        <v>14</v>
      </c>
      <c r="O20" s="70">
        <v>0</v>
      </c>
      <c r="P20" s="70">
        <v>0</v>
      </c>
      <c r="Q20" s="70">
        <v>0</v>
      </c>
      <c r="R20" s="71">
        <f>SUM(O20:Q20)</f>
        <v>0</v>
      </c>
      <c r="S20" s="70">
        <f>G20+N20+R20</f>
        <v>22</v>
      </c>
    </row>
    <row r="21" spans="1:28" ht="19.5">
      <c r="A21" s="184"/>
      <c r="B21" s="50"/>
      <c r="C21" s="51" t="s">
        <v>3</v>
      </c>
      <c r="D21" s="48">
        <v>0</v>
      </c>
      <c r="E21" s="71">
        <f>SUM(E19:E20)</f>
        <v>16</v>
      </c>
      <c r="F21" s="71">
        <f t="shared" ref="F21:Q21" si="3">SUM(F19:F20)</f>
        <v>15</v>
      </c>
      <c r="G21" s="71">
        <f t="shared" si="3"/>
        <v>31</v>
      </c>
      <c r="H21" s="71">
        <f t="shared" si="3"/>
        <v>8</v>
      </c>
      <c r="I21" s="71">
        <f t="shared" si="3"/>
        <v>10</v>
      </c>
      <c r="J21" s="71">
        <f t="shared" si="3"/>
        <v>5</v>
      </c>
      <c r="K21" s="71">
        <f t="shared" si="3"/>
        <v>8</v>
      </c>
      <c r="L21" s="71">
        <f t="shared" si="3"/>
        <v>7</v>
      </c>
      <c r="M21" s="71">
        <f t="shared" si="3"/>
        <v>6</v>
      </c>
      <c r="N21" s="71">
        <f t="shared" si="3"/>
        <v>44</v>
      </c>
      <c r="O21" s="71">
        <f t="shared" si="3"/>
        <v>0</v>
      </c>
      <c r="P21" s="71">
        <f t="shared" si="3"/>
        <v>0</v>
      </c>
      <c r="Q21" s="71">
        <f t="shared" si="3"/>
        <v>0</v>
      </c>
      <c r="R21" s="71">
        <f>SUM(O21:Q21)</f>
        <v>0</v>
      </c>
      <c r="S21" s="71">
        <f>G21+N21+R21</f>
        <v>75</v>
      </c>
    </row>
    <row r="22" spans="1:28" ht="19.5">
      <c r="A22" s="185"/>
      <c r="B22" s="52"/>
      <c r="C22" s="53" t="s">
        <v>4</v>
      </c>
      <c r="D22" s="48">
        <v>0</v>
      </c>
      <c r="E22" s="70">
        <v>1</v>
      </c>
      <c r="F22" s="70">
        <v>1</v>
      </c>
      <c r="G22" s="71">
        <f>SUM(E22:F22)</f>
        <v>2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1">
        <f>SUM(H22:M22)</f>
        <v>6</v>
      </c>
      <c r="O22" s="70">
        <v>0</v>
      </c>
      <c r="P22" s="70">
        <v>0</v>
      </c>
      <c r="Q22" s="70">
        <v>0</v>
      </c>
      <c r="R22" s="71">
        <v>0</v>
      </c>
      <c r="S22" s="70">
        <f>SUM(G22+N22+R22)</f>
        <v>8</v>
      </c>
    </row>
    <row r="23" spans="1:28" ht="19.5">
      <c r="A23" s="56">
        <v>5</v>
      </c>
      <c r="B23" s="47" t="s">
        <v>45</v>
      </c>
      <c r="C23" s="48" t="s">
        <v>182</v>
      </c>
      <c r="D23" s="48">
        <v>0</v>
      </c>
      <c r="E23" s="70">
        <v>6</v>
      </c>
      <c r="F23" s="70">
        <v>7</v>
      </c>
      <c r="G23" s="71">
        <f>SUM(E23:F23)</f>
        <v>13</v>
      </c>
      <c r="H23" s="70">
        <v>10</v>
      </c>
      <c r="I23" s="70">
        <v>14</v>
      </c>
      <c r="J23" s="70">
        <v>12</v>
      </c>
      <c r="K23" s="70">
        <v>9</v>
      </c>
      <c r="L23" s="70">
        <v>3</v>
      </c>
      <c r="M23" s="70">
        <v>7</v>
      </c>
      <c r="N23" s="71">
        <f>SUM(H23:M23)</f>
        <v>55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68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57"/>
      <c r="B24" s="50" t="s">
        <v>46</v>
      </c>
      <c r="C24" s="48" t="s">
        <v>183</v>
      </c>
      <c r="D24" s="48">
        <v>0</v>
      </c>
      <c r="E24" s="70">
        <v>6</v>
      </c>
      <c r="F24" s="70">
        <v>5</v>
      </c>
      <c r="G24" s="71">
        <f>SUM(E24:F24)</f>
        <v>11</v>
      </c>
      <c r="H24" s="70">
        <v>3</v>
      </c>
      <c r="I24" s="70">
        <v>4</v>
      </c>
      <c r="J24" s="70">
        <v>7</v>
      </c>
      <c r="K24" s="70">
        <v>4</v>
      </c>
      <c r="L24" s="70">
        <v>7</v>
      </c>
      <c r="M24" s="70">
        <v>4</v>
      </c>
      <c r="N24" s="71">
        <f>SUM(H24:M24)</f>
        <v>29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40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57"/>
      <c r="B25" s="50"/>
      <c r="C25" s="51" t="s">
        <v>3</v>
      </c>
      <c r="D25" s="48">
        <v>0</v>
      </c>
      <c r="E25" s="71">
        <f>SUM(E23:E24)</f>
        <v>12</v>
      </c>
      <c r="F25" s="71">
        <f t="shared" ref="F25:M25" si="4">SUM(F23:F24)</f>
        <v>12</v>
      </c>
      <c r="G25" s="71">
        <f t="shared" si="4"/>
        <v>24</v>
      </c>
      <c r="H25" s="71">
        <f t="shared" si="4"/>
        <v>13</v>
      </c>
      <c r="I25" s="71">
        <f t="shared" si="4"/>
        <v>18</v>
      </c>
      <c r="J25" s="71">
        <f t="shared" si="4"/>
        <v>19</v>
      </c>
      <c r="K25" s="71">
        <f t="shared" si="4"/>
        <v>13</v>
      </c>
      <c r="L25" s="71">
        <f t="shared" si="4"/>
        <v>10</v>
      </c>
      <c r="M25" s="71">
        <f t="shared" si="4"/>
        <v>11</v>
      </c>
      <c r="N25" s="71">
        <f>SUM(N23:N24)</f>
        <v>84</v>
      </c>
      <c r="O25" s="71">
        <v>0</v>
      </c>
      <c r="P25" s="71">
        <v>0</v>
      </c>
      <c r="Q25" s="71">
        <v>0</v>
      </c>
      <c r="R25" s="71">
        <f>SUM(O25:Q25)</f>
        <v>0</v>
      </c>
      <c r="S25" s="71">
        <f>G25+N25+R25</f>
        <v>108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58"/>
      <c r="B26" s="52"/>
      <c r="C26" s="53" t="s">
        <v>4</v>
      </c>
      <c r="D26" s="48">
        <v>0</v>
      </c>
      <c r="E26" s="70">
        <v>1</v>
      </c>
      <c r="F26" s="70">
        <v>1</v>
      </c>
      <c r="G26" s="71">
        <f>SUM(E26:F26)</f>
        <v>2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1">
        <f>SUM(H26:M26)</f>
        <v>6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8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6</v>
      </c>
      <c r="B27" s="47" t="s">
        <v>43</v>
      </c>
      <c r="C27" s="48" t="s">
        <v>182</v>
      </c>
      <c r="D27" s="48">
        <v>0</v>
      </c>
      <c r="E27" s="70">
        <v>8</v>
      </c>
      <c r="F27" s="70">
        <v>10</v>
      </c>
      <c r="G27" s="71">
        <f>SUM(E27:F27)</f>
        <v>18</v>
      </c>
      <c r="H27" s="70">
        <v>1</v>
      </c>
      <c r="I27" s="70">
        <v>3</v>
      </c>
      <c r="J27" s="70">
        <v>4</v>
      </c>
      <c r="K27" s="70">
        <v>1</v>
      </c>
      <c r="L27" s="70">
        <v>1</v>
      </c>
      <c r="M27" s="70">
        <v>2</v>
      </c>
      <c r="N27" s="71">
        <f>SUM(H27:M27)</f>
        <v>12</v>
      </c>
      <c r="O27" s="70">
        <v>0</v>
      </c>
      <c r="P27" s="70">
        <v>0</v>
      </c>
      <c r="Q27" s="70">
        <v>0</v>
      </c>
      <c r="R27" s="71">
        <f>SUM(O27:Q27)</f>
        <v>0</v>
      </c>
      <c r="S27" s="70">
        <f>G27+N27+R27</f>
        <v>30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44</v>
      </c>
      <c r="C28" s="48" t="s">
        <v>183</v>
      </c>
      <c r="D28" s="48">
        <v>0</v>
      </c>
      <c r="E28" s="70">
        <v>12</v>
      </c>
      <c r="F28" s="70">
        <v>5</v>
      </c>
      <c r="G28" s="71">
        <f>SUM(E28:F28)</f>
        <v>17</v>
      </c>
      <c r="H28" s="70">
        <v>1</v>
      </c>
      <c r="I28" s="70">
        <v>0</v>
      </c>
      <c r="J28" s="70">
        <v>4</v>
      </c>
      <c r="K28" s="70">
        <v>4</v>
      </c>
      <c r="L28" s="70">
        <v>2</v>
      </c>
      <c r="M28" s="70">
        <v>3</v>
      </c>
      <c r="N28" s="71">
        <f>SUM(H28:M28)</f>
        <v>14</v>
      </c>
      <c r="O28" s="70">
        <v>0</v>
      </c>
      <c r="P28" s="70">
        <v>0</v>
      </c>
      <c r="Q28" s="70">
        <v>0</v>
      </c>
      <c r="R28" s="71">
        <f>SUM(O28:Q28)</f>
        <v>0</v>
      </c>
      <c r="S28" s="70">
        <f>G28+N28+R28</f>
        <v>31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20</v>
      </c>
      <c r="F29" s="71">
        <f t="shared" ref="F29:R29" si="5">SUM(F27:F28)</f>
        <v>15</v>
      </c>
      <c r="G29" s="71">
        <f t="shared" si="5"/>
        <v>35</v>
      </c>
      <c r="H29" s="71">
        <f>SUM(H27:H28)</f>
        <v>2</v>
      </c>
      <c r="I29" s="71">
        <f>SUM(I27:I28)</f>
        <v>3</v>
      </c>
      <c r="J29" s="71">
        <f>SUM(J27:J28)</f>
        <v>8</v>
      </c>
      <c r="K29" s="71">
        <f>SUM(K27:K28)</f>
        <v>5</v>
      </c>
      <c r="L29" s="71">
        <f>SUM(L27:L28)</f>
        <v>3</v>
      </c>
      <c r="M29" s="71">
        <f t="shared" si="5"/>
        <v>5</v>
      </c>
      <c r="N29" s="71">
        <f t="shared" si="5"/>
        <v>26</v>
      </c>
      <c r="O29" s="71">
        <f t="shared" si="5"/>
        <v>0</v>
      </c>
      <c r="P29" s="71">
        <f t="shared" si="5"/>
        <v>0</v>
      </c>
      <c r="Q29" s="71">
        <f t="shared" si="5"/>
        <v>0</v>
      </c>
      <c r="R29" s="71">
        <f t="shared" si="5"/>
        <v>0</v>
      </c>
      <c r="S29" s="71">
        <f>G29+N29+R29</f>
        <v>61</v>
      </c>
    </row>
    <row r="30" spans="1:28" ht="19.5">
      <c r="A30" s="58"/>
      <c r="B30" s="52"/>
      <c r="C30" s="53" t="s">
        <v>4</v>
      </c>
      <c r="D30" s="48">
        <v>0</v>
      </c>
      <c r="E30" s="70">
        <v>1</v>
      </c>
      <c r="F30" s="70">
        <v>1</v>
      </c>
      <c r="G30" s="71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1">
        <f>SUM(H30:M30)</f>
        <v>6</v>
      </c>
      <c r="O30" s="70">
        <v>0</v>
      </c>
      <c r="P30" s="70">
        <v>0</v>
      </c>
      <c r="Q30" s="70">
        <v>0</v>
      </c>
      <c r="R30" s="71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7</v>
      </c>
      <c r="B31" s="47" t="s">
        <v>37</v>
      </c>
      <c r="C31" s="48" t="s">
        <v>182</v>
      </c>
      <c r="D31" s="48">
        <v>0</v>
      </c>
      <c r="E31" s="70">
        <v>16</v>
      </c>
      <c r="F31" s="70">
        <v>9</v>
      </c>
      <c r="G31" s="70">
        <f>SUM(E31:F31)</f>
        <v>25</v>
      </c>
      <c r="H31" s="70">
        <v>8</v>
      </c>
      <c r="I31" s="70">
        <v>7</v>
      </c>
      <c r="J31" s="70">
        <v>7</v>
      </c>
      <c r="K31" s="70">
        <v>8</v>
      </c>
      <c r="L31" s="70">
        <v>6</v>
      </c>
      <c r="M31" s="70">
        <v>4</v>
      </c>
      <c r="N31" s="70">
        <f>SUM(H31:M31)</f>
        <v>40</v>
      </c>
      <c r="O31" s="70">
        <v>0</v>
      </c>
      <c r="P31" s="70">
        <v>0</v>
      </c>
      <c r="Q31" s="70">
        <v>0</v>
      </c>
      <c r="R31" s="70">
        <f>SUM(O31:Q31)</f>
        <v>0</v>
      </c>
      <c r="S31" s="70">
        <f>G31+N31+R31</f>
        <v>65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38</v>
      </c>
      <c r="C32" s="48" t="s">
        <v>183</v>
      </c>
      <c r="D32" s="48">
        <v>0</v>
      </c>
      <c r="E32" s="70">
        <v>24</v>
      </c>
      <c r="F32" s="70">
        <v>12</v>
      </c>
      <c r="G32" s="70">
        <f>SUM(E32:F32)</f>
        <v>36</v>
      </c>
      <c r="H32" s="70">
        <v>5</v>
      </c>
      <c r="I32" s="70">
        <v>8</v>
      </c>
      <c r="J32" s="70">
        <v>6</v>
      </c>
      <c r="K32" s="70">
        <v>0</v>
      </c>
      <c r="L32" s="70">
        <v>9</v>
      </c>
      <c r="M32" s="70">
        <v>10</v>
      </c>
      <c r="N32" s="70">
        <f>SUM(H32:M32)</f>
        <v>38</v>
      </c>
      <c r="O32" s="70">
        <v>0</v>
      </c>
      <c r="P32" s="70">
        <v>0</v>
      </c>
      <c r="Q32" s="70">
        <v>0</v>
      </c>
      <c r="R32" s="70">
        <f>SUM(O32:Q32)</f>
        <v>0</v>
      </c>
      <c r="S32" s="70">
        <f>G32+N32+R32</f>
        <v>74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40</v>
      </c>
      <c r="F33" s="71">
        <f t="shared" ref="F33:R33" si="6">SUM(F31:F32)</f>
        <v>21</v>
      </c>
      <c r="G33" s="71">
        <f t="shared" si="6"/>
        <v>61</v>
      </c>
      <c r="H33" s="71">
        <f t="shared" si="6"/>
        <v>13</v>
      </c>
      <c r="I33" s="71">
        <f t="shared" si="6"/>
        <v>15</v>
      </c>
      <c r="J33" s="71">
        <f t="shared" si="6"/>
        <v>13</v>
      </c>
      <c r="K33" s="71">
        <f t="shared" si="6"/>
        <v>8</v>
      </c>
      <c r="L33" s="71">
        <f t="shared" si="6"/>
        <v>15</v>
      </c>
      <c r="M33" s="71">
        <f t="shared" si="6"/>
        <v>14</v>
      </c>
      <c r="N33" s="71">
        <f t="shared" si="6"/>
        <v>78</v>
      </c>
      <c r="O33" s="71">
        <f t="shared" si="6"/>
        <v>0</v>
      </c>
      <c r="P33" s="71">
        <f t="shared" si="6"/>
        <v>0</v>
      </c>
      <c r="Q33" s="71">
        <f t="shared" si="6"/>
        <v>0</v>
      </c>
      <c r="R33" s="71">
        <f t="shared" si="6"/>
        <v>0</v>
      </c>
      <c r="S33" s="71">
        <f>G33+N33+R33</f>
        <v>139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1</v>
      </c>
      <c r="F34" s="70">
        <v>1</v>
      </c>
      <c r="G34" s="70">
        <f>SUM(E34:F34)</f>
        <v>2</v>
      </c>
      <c r="H34" s="70">
        <v>1</v>
      </c>
      <c r="I34" s="70">
        <v>1</v>
      </c>
      <c r="J34" s="70">
        <v>1</v>
      </c>
      <c r="K34" s="70">
        <v>1</v>
      </c>
      <c r="L34" s="70">
        <v>1</v>
      </c>
      <c r="M34" s="70">
        <v>1</v>
      </c>
      <c r="N34" s="70">
        <f>SUM(H34:M34)</f>
        <v>6</v>
      </c>
      <c r="O34" s="70">
        <v>0</v>
      </c>
      <c r="P34" s="70">
        <v>0</v>
      </c>
      <c r="Q34" s="70">
        <v>0</v>
      </c>
      <c r="R34" s="70">
        <v>0</v>
      </c>
      <c r="S34" s="70">
        <f>SUM(G34+N34+R34)</f>
        <v>8</v>
      </c>
      <c r="U34" s="54"/>
      <c r="V34" s="54"/>
      <c r="W34" s="55"/>
      <c r="X34" s="55"/>
      <c r="Y34" s="55"/>
      <c r="Z34" s="54"/>
    </row>
    <row r="35" spans="1:28" ht="19.5">
      <c r="A35" s="56">
        <v>8</v>
      </c>
      <c r="B35" s="47" t="s">
        <v>41</v>
      </c>
      <c r="C35" s="48" t="s">
        <v>182</v>
      </c>
      <c r="D35" s="48">
        <v>0</v>
      </c>
      <c r="E35" s="70">
        <v>10</v>
      </c>
      <c r="F35" s="70">
        <v>7</v>
      </c>
      <c r="G35" s="71">
        <f>SUM(E35:F35)</f>
        <v>17</v>
      </c>
      <c r="H35" s="70">
        <v>6</v>
      </c>
      <c r="I35" s="70">
        <v>7</v>
      </c>
      <c r="J35" s="70">
        <v>6</v>
      </c>
      <c r="K35" s="70">
        <v>8</v>
      </c>
      <c r="L35" s="70">
        <v>4</v>
      </c>
      <c r="M35" s="70">
        <v>11</v>
      </c>
      <c r="N35" s="71">
        <f>SUM(H35:M35)</f>
        <v>42</v>
      </c>
      <c r="O35" s="70">
        <v>0</v>
      </c>
      <c r="P35" s="70">
        <v>0</v>
      </c>
      <c r="Q35" s="70">
        <v>0</v>
      </c>
      <c r="R35" s="71">
        <f>SUM(O35:Q35)</f>
        <v>0</v>
      </c>
      <c r="S35" s="70">
        <f>G35+N35+R35</f>
        <v>59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42</v>
      </c>
      <c r="C36" s="48" t="s">
        <v>183</v>
      </c>
      <c r="D36" s="48">
        <v>0</v>
      </c>
      <c r="E36" s="70">
        <v>4</v>
      </c>
      <c r="F36" s="70">
        <v>4</v>
      </c>
      <c r="G36" s="71">
        <f>SUM(E36:F36)</f>
        <v>8</v>
      </c>
      <c r="H36" s="70">
        <v>6</v>
      </c>
      <c r="I36" s="70">
        <v>17</v>
      </c>
      <c r="J36" s="70">
        <v>5</v>
      </c>
      <c r="K36" s="70">
        <v>3</v>
      </c>
      <c r="L36" s="70">
        <v>9</v>
      </c>
      <c r="M36" s="70">
        <v>7</v>
      </c>
      <c r="N36" s="71">
        <f>SUM(H36:M36)</f>
        <v>47</v>
      </c>
      <c r="O36" s="70">
        <v>0</v>
      </c>
      <c r="P36" s="70">
        <v>0</v>
      </c>
      <c r="Q36" s="70">
        <v>0</v>
      </c>
      <c r="R36" s="71">
        <f>SUM(O36:Q36)</f>
        <v>0</v>
      </c>
      <c r="S36" s="70">
        <f>G36+N36+R36</f>
        <v>55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f>SUM(E35:E36)</f>
        <v>14</v>
      </c>
      <c r="F37" s="71">
        <f t="shared" ref="F37:R37" si="7">SUM(F35:F36)</f>
        <v>11</v>
      </c>
      <c r="G37" s="71">
        <f t="shared" si="7"/>
        <v>25</v>
      </c>
      <c r="H37" s="71">
        <f t="shared" si="7"/>
        <v>12</v>
      </c>
      <c r="I37" s="71">
        <f t="shared" si="7"/>
        <v>24</v>
      </c>
      <c r="J37" s="71">
        <f t="shared" si="7"/>
        <v>11</v>
      </c>
      <c r="K37" s="71">
        <f t="shared" si="7"/>
        <v>11</v>
      </c>
      <c r="L37" s="71">
        <f t="shared" si="7"/>
        <v>13</v>
      </c>
      <c r="M37" s="71">
        <f t="shared" si="7"/>
        <v>18</v>
      </c>
      <c r="N37" s="71">
        <f t="shared" si="7"/>
        <v>89</v>
      </c>
      <c r="O37" s="71">
        <f t="shared" si="7"/>
        <v>0</v>
      </c>
      <c r="P37" s="71">
        <f t="shared" si="7"/>
        <v>0</v>
      </c>
      <c r="Q37" s="71">
        <f t="shared" si="7"/>
        <v>0</v>
      </c>
      <c r="R37" s="71">
        <f t="shared" si="7"/>
        <v>0</v>
      </c>
      <c r="S37" s="71">
        <f>G37+N37+R37</f>
        <v>114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48" t="s">
        <v>4</v>
      </c>
      <c r="D38" s="48">
        <v>0</v>
      </c>
      <c r="E38" s="70">
        <v>1</v>
      </c>
      <c r="F38" s="70">
        <v>1</v>
      </c>
      <c r="G38" s="71">
        <f>SUM(E38:F38)</f>
        <v>2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1">
        <f>SUM(H38:M38)</f>
        <v>6</v>
      </c>
      <c r="O38" s="70">
        <v>0</v>
      </c>
      <c r="P38" s="70">
        <v>0</v>
      </c>
      <c r="Q38" s="70">
        <v>0</v>
      </c>
      <c r="R38" s="71">
        <v>0</v>
      </c>
      <c r="S38" s="70">
        <f>SUM(G38+N38+R38)</f>
        <v>8</v>
      </c>
    </row>
    <row r="39" spans="1:28" ht="19.5">
      <c r="A39" s="56">
        <v>9</v>
      </c>
      <c r="B39" s="47" t="s">
        <v>47</v>
      </c>
      <c r="C39" s="48" t="s">
        <v>182</v>
      </c>
      <c r="D39" s="48">
        <v>0</v>
      </c>
      <c r="E39" s="70">
        <v>5</v>
      </c>
      <c r="F39" s="70">
        <v>2</v>
      </c>
      <c r="G39" s="71">
        <f>SUM(E39:F39)</f>
        <v>7</v>
      </c>
      <c r="H39" s="70">
        <v>5</v>
      </c>
      <c r="I39" s="70">
        <v>4</v>
      </c>
      <c r="J39" s="70">
        <v>2</v>
      </c>
      <c r="K39" s="70">
        <v>6</v>
      </c>
      <c r="L39" s="70">
        <v>6</v>
      </c>
      <c r="M39" s="70">
        <v>6</v>
      </c>
      <c r="N39" s="71">
        <f>SUM(H39:M39)</f>
        <v>29</v>
      </c>
      <c r="O39" s="70">
        <v>0</v>
      </c>
      <c r="P39" s="70">
        <v>0</v>
      </c>
      <c r="Q39" s="70">
        <v>0</v>
      </c>
      <c r="R39" s="71">
        <f>SUM(O39:Q39)</f>
        <v>0</v>
      </c>
      <c r="S39" s="70">
        <f>G39+N39+R39</f>
        <v>36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48</v>
      </c>
      <c r="C40" s="48" t="s">
        <v>183</v>
      </c>
      <c r="D40" s="48">
        <v>0</v>
      </c>
      <c r="E40" s="70">
        <v>2</v>
      </c>
      <c r="F40" s="70">
        <v>2</v>
      </c>
      <c r="G40" s="71">
        <f>SUM(E40:F40)</f>
        <v>4</v>
      </c>
      <c r="H40" s="70">
        <v>2</v>
      </c>
      <c r="I40" s="70">
        <v>8</v>
      </c>
      <c r="J40" s="70">
        <v>3</v>
      </c>
      <c r="K40" s="70">
        <v>5</v>
      </c>
      <c r="L40" s="70">
        <v>5</v>
      </c>
      <c r="M40" s="70">
        <v>4</v>
      </c>
      <c r="N40" s="71">
        <f>SUM(H40:M40)</f>
        <v>27</v>
      </c>
      <c r="O40" s="70">
        <v>0</v>
      </c>
      <c r="P40" s="70">
        <v>0</v>
      </c>
      <c r="Q40" s="70">
        <v>0</v>
      </c>
      <c r="R40" s="71">
        <f>SUM(O40:Q40)</f>
        <v>0</v>
      </c>
      <c r="S40" s="70">
        <f>G40+N40+R40</f>
        <v>31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71">
        <f>SUM(E39:E40)</f>
        <v>7</v>
      </c>
      <c r="F41" s="71">
        <f t="shared" ref="F41:M41" si="8">SUM(F39:F40)</f>
        <v>4</v>
      </c>
      <c r="G41" s="71">
        <f t="shared" si="8"/>
        <v>11</v>
      </c>
      <c r="H41" s="71">
        <f t="shared" si="8"/>
        <v>7</v>
      </c>
      <c r="I41" s="71">
        <f t="shared" si="8"/>
        <v>12</v>
      </c>
      <c r="J41" s="71">
        <f t="shared" si="8"/>
        <v>5</v>
      </c>
      <c r="K41" s="71">
        <f t="shared" si="8"/>
        <v>11</v>
      </c>
      <c r="L41" s="71">
        <f t="shared" si="8"/>
        <v>11</v>
      </c>
      <c r="M41" s="71">
        <f t="shared" si="8"/>
        <v>10</v>
      </c>
      <c r="N41" s="71">
        <f>SUM(N39:N40)</f>
        <v>56</v>
      </c>
      <c r="O41" s="71">
        <v>0</v>
      </c>
      <c r="P41" s="71">
        <v>0</v>
      </c>
      <c r="Q41" s="71">
        <v>0</v>
      </c>
      <c r="R41" s="71">
        <f>SUM(O41:Q41)</f>
        <v>0</v>
      </c>
      <c r="S41" s="71">
        <f>G41+N41+R41</f>
        <v>67</v>
      </c>
    </row>
    <row r="42" spans="1:28" ht="19.5">
      <c r="A42" s="58"/>
      <c r="B42" s="52"/>
      <c r="C42" s="53" t="s">
        <v>4</v>
      </c>
      <c r="D42" s="48">
        <v>0</v>
      </c>
      <c r="E42" s="70">
        <v>1</v>
      </c>
      <c r="F42" s="70">
        <v>1</v>
      </c>
      <c r="G42" s="71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1">
        <f>SUM(H42:M42)</f>
        <v>6</v>
      </c>
      <c r="O42" s="70">
        <v>0</v>
      </c>
      <c r="P42" s="70">
        <v>0</v>
      </c>
      <c r="Q42" s="70">
        <v>0</v>
      </c>
      <c r="R42" s="71">
        <v>0</v>
      </c>
      <c r="S42" s="70">
        <f>SUM(G42+N42+R42)</f>
        <v>8</v>
      </c>
    </row>
    <row r="43" spans="1:28" ht="19.5">
      <c r="A43" s="56">
        <v>10</v>
      </c>
      <c r="B43" s="47" t="s">
        <v>35</v>
      </c>
      <c r="C43" s="48" t="s">
        <v>182</v>
      </c>
      <c r="D43" s="48">
        <v>0</v>
      </c>
      <c r="E43" s="70">
        <v>6</v>
      </c>
      <c r="F43" s="70">
        <v>6</v>
      </c>
      <c r="G43" s="71">
        <f>SUM(E43:F43)</f>
        <v>12</v>
      </c>
      <c r="H43" s="70">
        <v>3</v>
      </c>
      <c r="I43" s="70">
        <v>4</v>
      </c>
      <c r="J43" s="70">
        <v>7</v>
      </c>
      <c r="K43" s="70">
        <v>6</v>
      </c>
      <c r="L43" s="70">
        <v>8</v>
      </c>
      <c r="M43" s="70">
        <v>11</v>
      </c>
      <c r="N43" s="71">
        <f>SUM(H43:M43)</f>
        <v>39</v>
      </c>
      <c r="O43" s="70">
        <v>0</v>
      </c>
      <c r="P43" s="70">
        <v>0</v>
      </c>
      <c r="Q43" s="70">
        <v>0</v>
      </c>
      <c r="R43" s="71">
        <f>SUM(O43:Q43)</f>
        <v>0</v>
      </c>
      <c r="S43" s="70">
        <f>G43+N43+R43</f>
        <v>51</v>
      </c>
    </row>
    <row r="44" spans="1:28" ht="19.5">
      <c r="A44" s="57"/>
      <c r="B44" s="50" t="s">
        <v>36</v>
      </c>
      <c r="C44" s="48" t="s">
        <v>183</v>
      </c>
      <c r="D44" s="48">
        <v>0</v>
      </c>
      <c r="E44" s="70">
        <v>9</v>
      </c>
      <c r="F44" s="70">
        <v>6</v>
      </c>
      <c r="G44" s="71">
        <f>SUM(E44:F44)</f>
        <v>15</v>
      </c>
      <c r="H44" s="70">
        <v>2</v>
      </c>
      <c r="I44" s="70">
        <v>10</v>
      </c>
      <c r="J44" s="70">
        <v>6</v>
      </c>
      <c r="K44" s="70">
        <v>7</v>
      </c>
      <c r="L44" s="70">
        <v>1</v>
      </c>
      <c r="M44" s="70">
        <v>6</v>
      </c>
      <c r="N44" s="71">
        <f>SUM(H44:M44)</f>
        <v>32</v>
      </c>
      <c r="O44" s="70">
        <v>0</v>
      </c>
      <c r="P44" s="70">
        <v>0</v>
      </c>
      <c r="Q44" s="70">
        <v>0</v>
      </c>
      <c r="R44" s="71">
        <f>SUM(O44:Q44)</f>
        <v>0</v>
      </c>
      <c r="S44" s="70">
        <f>G44+N44+R44</f>
        <v>47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15</v>
      </c>
      <c r="F45" s="71">
        <f t="shared" ref="F45:R45" si="9">SUM(F43:F44)</f>
        <v>12</v>
      </c>
      <c r="G45" s="71">
        <f t="shared" si="9"/>
        <v>27</v>
      </c>
      <c r="H45" s="71">
        <f t="shared" si="9"/>
        <v>5</v>
      </c>
      <c r="I45" s="71">
        <f t="shared" si="9"/>
        <v>14</v>
      </c>
      <c r="J45" s="71">
        <f t="shared" si="9"/>
        <v>13</v>
      </c>
      <c r="K45" s="71">
        <f t="shared" si="9"/>
        <v>13</v>
      </c>
      <c r="L45" s="71">
        <f t="shared" si="9"/>
        <v>9</v>
      </c>
      <c r="M45" s="71">
        <f t="shared" si="9"/>
        <v>17</v>
      </c>
      <c r="N45" s="71">
        <f t="shared" si="9"/>
        <v>71</v>
      </c>
      <c r="O45" s="71">
        <f t="shared" si="9"/>
        <v>0</v>
      </c>
      <c r="P45" s="71">
        <f t="shared" si="9"/>
        <v>0</v>
      </c>
      <c r="Q45" s="71">
        <f t="shared" si="9"/>
        <v>0</v>
      </c>
      <c r="R45" s="71">
        <f t="shared" si="9"/>
        <v>0</v>
      </c>
      <c r="S45" s="71">
        <f>G45+N45+R45</f>
        <v>98</v>
      </c>
    </row>
    <row r="46" spans="1:28" ht="19.5">
      <c r="A46" s="58"/>
      <c r="B46" s="52"/>
      <c r="C46" s="53" t="s">
        <v>4</v>
      </c>
      <c r="D46" s="48">
        <v>0</v>
      </c>
      <c r="E46" s="70">
        <v>1</v>
      </c>
      <c r="F46" s="70">
        <v>1</v>
      </c>
      <c r="G46" s="71">
        <f>SUM(E46:F46)</f>
        <v>2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1">
        <f>SUM(H46:M46)</f>
        <v>6</v>
      </c>
      <c r="O46" s="70">
        <v>0</v>
      </c>
      <c r="P46" s="70">
        <v>0</v>
      </c>
      <c r="Q46" s="70">
        <v>0</v>
      </c>
      <c r="R46" s="71">
        <v>0</v>
      </c>
      <c r="S46" s="70">
        <f>SUM(G46+N46+R46)</f>
        <v>8</v>
      </c>
    </row>
    <row r="47" spans="1:28" ht="19.5">
      <c r="A47" s="56">
        <v>11</v>
      </c>
      <c r="B47" s="47" t="s">
        <v>39</v>
      </c>
      <c r="C47" s="48" t="s">
        <v>182</v>
      </c>
      <c r="D47" s="48">
        <v>0</v>
      </c>
      <c r="E47" s="70">
        <v>6</v>
      </c>
      <c r="F47" s="70">
        <v>2</v>
      </c>
      <c r="G47" s="70">
        <f>SUM(E47:F47)</f>
        <v>8</v>
      </c>
      <c r="H47" s="70">
        <v>3</v>
      </c>
      <c r="I47" s="70">
        <v>8</v>
      </c>
      <c r="J47" s="70">
        <v>9</v>
      </c>
      <c r="K47" s="70">
        <v>9</v>
      </c>
      <c r="L47" s="70">
        <v>9</v>
      </c>
      <c r="M47" s="70">
        <v>4</v>
      </c>
      <c r="N47" s="70">
        <f>SUM(H47:M47)</f>
        <v>42</v>
      </c>
      <c r="O47" s="70">
        <v>0</v>
      </c>
      <c r="P47" s="70">
        <v>0</v>
      </c>
      <c r="Q47" s="70">
        <v>0</v>
      </c>
      <c r="R47" s="70">
        <f>SUM(O47:Q47)</f>
        <v>0</v>
      </c>
      <c r="S47" s="70">
        <f>G47+N47+R47</f>
        <v>50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40</v>
      </c>
      <c r="C48" s="48" t="s">
        <v>183</v>
      </c>
      <c r="D48" s="48">
        <v>0</v>
      </c>
      <c r="E48" s="70">
        <v>1</v>
      </c>
      <c r="F48" s="70">
        <v>1</v>
      </c>
      <c r="G48" s="70">
        <f>SUM(E48:F48)</f>
        <v>2</v>
      </c>
      <c r="H48" s="70">
        <v>3</v>
      </c>
      <c r="I48" s="70">
        <v>5</v>
      </c>
      <c r="J48" s="70">
        <v>3</v>
      </c>
      <c r="K48" s="70">
        <v>6</v>
      </c>
      <c r="L48" s="70">
        <v>1</v>
      </c>
      <c r="M48" s="70">
        <v>4</v>
      </c>
      <c r="N48" s="70">
        <f>SUM(H48:M48)</f>
        <v>22</v>
      </c>
      <c r="O48" s="70">
        <v>0</v>
      </c>
      <c r="P48" s="70">
        <v>0</v>
      </c>
      <c r="Q48" s="70">
        <v>0</v>
      </c>
      <c r="R48" s="70">
        <f>SUM(O48:Q48)</f>
        <v>0</v>
      </c>
      <c r="S48" s="70">
        <f>G48+N48+R48</f>
        <v>24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7</v>
      </c>
      <c r="F49" s="71">
        <f t="shared" ref="F49:R49" si="10">SUM(F47:F48)</f>
        <v>3</v>
      </c>
      <c r="G49" s="71">
        <f t="shared" si="10"/>
        <v>10</v>
      </c>
      <c r="H49" s="71">
        <f t="shared" si="10"/>
        <v>6</v>
      </c>
      <c r="I49" s="71">
        <f t="shared" si="10"/>
        <v>13</v>
      </c>
      <c r="J49" s="71">
        <f t="shared" si="10"/>
        <v>12</v>
      </c>
      <c r="K49" s="71">
        <f t="shared" si="10"/>
        <v>15</v>
      </c>
      <c r="L49" s="71">
        <f t="shared" si="10"/>
        <v>10</v>
      </c>
      <c r="M49" s="71">
        <f t="shared" si="10"/>
        <v>8</v>
      </c>
      <c r="N49" s="71">
        <f t="shared" si="10"/>
        <v>64</v>
      </c>
      <c r="O49" s="71">
        <f t="shared" si="10"/>
        <v>0</v>
      </c>
      <c r="P49" s="71">
        <f t="shared" si="10"/>
        <v>0</v>
      </c>
      <c r="Q49" s="71">
        <f t="shared" si="10"/>
        <v>0</v>
      </c>
      <c r="R49" s="71">
        <f t="shared" si="10"/>
        <v>0</v>
      </c>
      <c r="S49" s="71">
        <f>G49+N49+R49</f>
        <v>74</v>
      </c>
    </row>
    <row r="50" spans="1:27" ht="19.5">
      <c r="A50" s="58"/>
      <c r="B50" s="52"/>
      <c r="C50" s="53" t="s">
        <v>4</v>
      </c>
      <c r="D50" s="48">
        <v>0</v>
      </c>
      <c r="E50" s="70">
        <v>1</v>
      </c>
      <c r="F50" s="70">
        <v>1</v>
      </c>
      <c r="G50" s="70">
        <f>SUM(E50:F50)</f>
        <v>2</v>
      </c>
      <c r="H50" s="70">
        <v>1</v>
      </c>
      <c r="I50" s="70">
        <v>1</v>
      </c>
      <c r="J50" s="70">
        <v>1</v>
      </c>
      <c r="K50" s="70">
        <v>1</v>
      </c>
      <c r="L50" s="70">
        <v>1</v>
      </c>
      <c r="M50" s="70">
        <v>1</v>
      </c>
      <c r="N50" s="70">
        <f>SUM(H50:M50)</f>
        <v>6</v>
      </c>
      <c r="O50" s="70">
        <v>0</v>
      </c>
      <c r="P50" s="70">
        <v>0</v>
      </c>
      <c r="Q50" s="70">
        <v>0</v>
      </c>
      <c r="R50" s="70">
        <v>0</v>
      </c>
      <c r="S50" s="70">
        <f>SUM(G50+N50+R50)</f>
        <v>8</v>
      </c>
    </row>
    <row r="51" spans="1:27" ht="19.5">
      <c r="A51" s="56">
        <v>12</v>
      </c>
      <c r="B51" s="47" t="s">
        <v>79</v>
      </c>
      <c r="C51" s="48" t="s">
        <v>182</v>
      </c>
      <c r="D51" s="48">
        <v>0</v>
      </c>
      <c r="E51" s="70">
        <v>7</v>
      </c>
      <c r="F51" s="70">
        <v>14</v>
      </c>
      <c r="G51" s="71">
        <f>SUM(E51:F51)</f>
        <v>21</v>
      </c>
      <c r="H51" s="70">
        <v>7</v>
      </c>
      <c r="I51" s="70">
        <v>6</v>
      </c>
      <c r="J51" s="70">
        <v>11</v>
      </c>
      <c r="K51" s="70">
        <v>6</v>
      </c>
      <c r="L51" s="70">
        <v>12</v>
      </c>
      <c r="M51" s="70">
        <v>9</v>
      </c>
      <c r="N51" s="71">
        <f>SUM(H51:M51)</f>
        <v>51</v>
      </c>
      <c r="O51" s="70">
        <v>0</v>
      </c>
      <c r="P51" s="70">
        <v>0</v>
      </c>
      <c r="Q51" s="70">
        <v>0</v>
      </c>
      <c r="R51" s="71">
        <f>SUM(O51:Q51)</f>
        <v>0</v>
      </c>
      <c r="S51" s="70">
        <f>G51+N51+R51</f>
        <v>72</v>
      </c>
      <c r="U51" s="55"/>
      <c r="V51" s="55"/>
      <c r="W51" s="55"/>
      <c r="X51" s="55"/>
      <c r="Y51" s="55"/>
      <c r="Z51" s="55"/>
    </row>
    <row r="52" spans="1:27" ht="19.5">
      <c r="A52" s="57"/>
      <c r="B52" s="50" t="s">
        <v>80</v>
      </c>
      <c r="C52" s="48" t="s">
        <v>183</v>
      </c>
      <c r="D52" s="48">
        <v>0</v>
      </c>
      <c r="E52" s="70">
        <v>6</v>
      </c>
      <c r="F52" s="70">
        <v>5</v>
      </c>
      <c r="G52" s="71">
        <f>SUM(E52:F52)</f>
        <v>11</v>
      </c>
      <c r="H52" s="70">
        <v>10</v>
      </c>
      <c r="I52" s="70">
        <v>7</v>
      </c>
      <c r="J52" s="70">
        <v>4</v>
      </c>
      <c r="K52" s="70">
        <v>6</v>
      </c>
      <c r="L52" s="70">
        <v>6</v>
      </c>
      <c r="M52" s="70">
        <v>8</v>
      </c>
      <c r="N52" s="71">
        <f>SUM(H52:M52)</f>
        <v>41</v>
      </c>
      <c r="O52" s="70">
        <v>0</v>
      </c>
      <c r="P52" s="70">
        <v>0</v>
      </c>
      <c r="Q52" s="70">
        <v>0</v>
      </c>
      <c r="R52" s="71">
        <f>SUM(O52:Q52)</f>
        <v>0</v>
      </c>
      <c r="S52" s="70">
        <f>G52+N52+R52</f>
        <v>52</v>
      </c>
      <c r="U52" s="55"/>
      <c r="V52" s="55"/>
      <c r="W52" s="55"/>
      <c r="X52" s="55"/>
      <c r="Y52" s="55"/>
      <c r="Z52" s="55"/>
    </row>
    <row r="53" spans="1:27" ht="19.5">
      <c r="A53" s="57"/>
      <c r="B53" s="50"/>
      <c r="C53" s="51" t="s">
        <v>3</v>
      </c>
      <c r="D53" s="48">
        <v>0</v>
      </c>
      <c r="E53" s="71">
        <f>SUM(E51:E52)</f>
        <v>13</v>
      </c>
      <c r="F53" s="71">
        <f t="shared" ref="F53:R53" si="11">SUM(F51:F52)</f>
        <v>19</v>
      </c>
      <c r="G53" s="71">
        <f t="shared" si="11"/>
        <v>32</v>
      </c>
      <c r="H53" s="71">
        <f t="shared" si="11"/>
        <v>17</v>
      </c>
      <c r="I53" s="71">
        <f t="shared" si="11"/>
        <v>13</v>
      </c>
      <c r="J53" s="71">
        <f t="shared" si="11"/>
        <v>15</v>
      </c>
      <c r="K53" s="71">
        <f t="shared" si="11"/>
        <v>12</v>
      </c>
      <c r="L53" s="71">
        <f t="shared" si="11"/>
        <v>18</v>
      </c>
      <c r="M53" s="71">
        <f t="shared" si="11"/>
        <v>17</v>
      </c>
      <c r="N53" s="71">
        <f t="shared" si="11"/>
        <v>92</v>
      </c>
      <c r="O53" s="71">
        <f t="shared" si="11"/>
        <v>0</v>
      </c>
      <c r="P53" s="71">
        <f t="shared" si="11"/>
        <v>0</v>
      </c>
      <c r="Q53" s="71">
        <f t="shared" si="11"/>
        <v>0</v>
      </c>
      <c r="R53" s="71">
        <f t="shared" si="11"/>
        <v>0</v>
      </c>
      <c r="S53" s="71">
        <f>G53+N53+R53</f>
        <v>124</v>
      </c>
      <c r="U53" s="54"/>
      <c r="V53" s="54"/>
      <c r="W53" s="54"/>
      <c r="X53" s="54"/>
      <c r="Y53" s="54"/>
      <c r="Z53" s="54"/>
    </row>
    <row r="54" spans="1:27" ht="19.5">
      <c r="A54" s="58"/>
      <c r="B54" s="52"/>
      <c r="C54" s="53" t="s">
        <v>4</v>
      </c>
      <c r="D54" s="48">
        <v>0</v>
      </c>
      <c r="E54" s="70">
        <v>1</v>
      </c>
      <c r="F54" s="70">
        <v>1</v>
      </c>
      <c r="G54" s="71">
        <f>SUM(E54:F54)</f>
        <v>2</v>
      </c>
      <c r="H54" s="70">
        <v>1</v>
      </c>
      <c r="I54" s="70">
        <v>1</v>
      </c>
      <c r="J54" s="70">
        <v>1</v>
      </c>
      <c r="K54" s="70">
        <v>1</v>
      </c>
      <c r="L54" s="70">
        <v>1</v>
      </c>
      <c r="M54" s="70">
        <v>1</v>
      </c>
      <c r="N54" s="71">
        <f>SUM(H54:M54)</f>
        <v>6</v>
      </c>
      <c r="O54" s="70">
        <v>0</v>
      </c>
      <c r="P54" s="70">
        <v>0</v>
      </c>
      <c r="Q54" s="70">
        <v>0</v>
      </c>
      <c r="R54" s="71">
        <v>0</v>
      </c>
      <c r="S54" s="70">
        <f>SUM(G54+N54+R54)</f>
        <v>8</v>
      </c>
    </row>
    <row r="55" spans="1:27" ht="19.5">
      <c r="A55" s="56">
        <v>13</v>
      </c>
      <c r="B55" s="47" t="s">
        <v>14</v>
      </c>
      <c r="C55" s="48" t="s">
        <v>182</v>
      </c>
      <c r="D55" s="48">
        <v>0</v>
      </c>
      <c r="E55" s="70">
        <v>11</v>
      </c>
      <c r="F55" s="70">
        <v>6</v>
      </c>
      <c r="G55" s="70">
        <f>SUM(E55:F55)</f>
        <v>17</v>
      </c>
      <c r="H55" s="70">
        <v>9</v>
      </c>
      <c r="I55" s="70">
        <v>16</v>
      </c>
      <c r="J55" s="70">
        <v>11</v>
      </c>
      <c r="K55" s="70">
        <v>8</v>
      </c>
      <c r="L55" s="70">
        <v>7</v>
      </c>
      <c r="M55" s="70">
        <v>6</v>
      </c>
      <c r="N55" s="70">
        <f>SUM(H55:M55)</f>
        <v>57</v>
      </c>
      <c r="O55" s="70">
        <v>0</v>
      </c>
      <c r="P55" s="70">
        <v>0</v>
      </c>
      <c r="Q55" s="70">
        <v>0</v>
      </c>
      <c r="R55" s="70">
        <f>SUM(O55:Q55)</f>
        <v>0</v>
      </c>
      <c r="S55" s="70">
        <f>G55+N55+R55</f>
        <v>74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15</v>
      </c>
      <c r="C56" s="48" t="s">
        <v>183</v>
      </c>
      <c r="D56" s="48">
        <v>0</v>
      </c>
      <c r="E56" s="70">
        <v>10</v>
      </c>
      <c r="F56" s="70">
        <v>4</v>
      </c>
      <c r="G56" s="70">
        <f>SUM(E56:F56)</f>
        <v>14</v>
      </c>
      <c r="H56" s="70">
        <v>15</v>
      </c>
      <c r="I56" s="70">
        <v>7</v>
      </c>
      <c r="J56" s="70">
        <v>7</v>
      </c>
      <c r="K56" s="70">
        <v>6</v>
      </c>
      <c r="L56" s="70">
        <v>10</v>
      </c>
      <c r="M56" s="70">
        <v>13</v>
      </c>
      <c r="N56" s="70">
        <f>SUM(H56:M56)</f>
        <v>58</v>
      </c>
      <c r="O56" s="70">
        <v>0</v>
      </c>
      <c r="P56" s="70">
        <v>0</v>
      </c>
      <c r="Q56" s="70">
        <v>0</v>
      </c>
      <c r="R56" s="70">
        <f>SUM(O56:Q56)</f>
        <v>0</v>
      </c>
      <c r="S56" s="70">
        <f>G56+N56+R56</f>
        <v>72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21</v>
      </c>
      <c r="F57" s="71">
        <f t="shared" ref="F57:R57" si="12">SUM(F55:F56)</f>
        <v>10</v>
      </c>
      <c r="G57" s="71">
        <f t="shared" si="12"/>
        <v>31</v>
      </c>
      <c r="H57" s="71">
        <f t="shared" si="12"/>
        <v>24</v>
      </c>
      <c r="I57" s="71">
        <f t="shared" si="12"/>
        <v>23</v>
      </c>
      <c r="J57" s="71">
        <f t="shared" si="12"/>
        <v>18</v>
      </c>
      <c r="K57" s="71">
        <f t="shared" si="12"/>
        <v>14</v>
      </c>
      <c r="L57" s="71">
        <f t="shared" si="12"/>
        <v>17</v>
      </c>
      <c r="M57" s="71">
        <f t="shared" si="12"/>
        <v>19</v>
      </c>
      <c r="N57" s="71">
        <f t="shared" si="12"/>
        <v>115</v>
      </c>
      <c r="O57" s="71">
        <f t="shared" si="12"/>
        <v>0</v>
      </c>
      <c r="P57" s="71">
        <f t="shared" si="12"/>
        <v>0</v>
      </c>
      <c r="Q57" s="71">
        <f t="shared" si="12"/>
        <v>0</v>
      </c>
      <c r="R57" s="71">
        <f t="shared" si="12"/>
        <v>0</v>
      </c>
      <c r="S57" s="71">
        <f>G57+N57+R57</f>
        <v>146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48" t="s">
        <v>4</v>
      </c>
      <c r="D58" s="48">
        <v>0</v>
      </c>
      <c r="E58" s="70">
        <v>1</v>
      </c>
      <c r="F58" s="70">
        <v>1</v>
      </c>
      <c r="G58" s="70">
        <f>SUM(E58:F58)</f>
        <v>2</v>
      </c>
      <c r="H58" s="70">
        <v>1</v>
      </c>
      <c r="I58" s="70">
        <v>1</v>
      </c>
      <c r="J58" s="70">
        <v>1</v>
      </c>
      <c r="K58" s="70">
        <v>1</v>
      </c>
      <c r="L58" s="70">
        <v>1</v>
      </c>
      <c r="M58" s="70">
        <v>1</v>
      </c>
      <c r="N58" s="70">
        <f>SUM(H58:M58)</f>
        <v>6</v>
      </c>
      <c r="O58" s="70">
        <v>0</v>
      </c>
      <c r="P58" s="70">
        <v>0</v>
      </c>
      <c r="Q58" s="70">
        <v>0</v>
      </c>
      <c r="R58" s="70">
        <v>0</v>
      </c>
      <c r="S58" s="70">
        <f>SUM(G58+N58+R58)</f>
        <v>8</v>
      </c>
    </row>
    <row r="59" spans="1:27" ht="19.5">
      <c r="A59" s="56">
        <v>14</v>
      </c>
      <c r="B59" s="47" t="s">
        <v>49</v>
      </c>
      <c r="C59" s="48" t="s">
        <v>182</v>
      </c>
      <c r="D59" s="48">
        <v>0</v>
      </c>
      <c r="E59" s="70">
        <v>0</v>
      </c>
      <c r="F59" s="70">
        <v>0</v>
      </c>
      <c r="G59" s="71">
        <f>SUM(E59:F59)</f>
        <v>0</v>
      </c>
      <c r="H59" s="70">
        <v>11</v>
      </c>
      <c r="I59" s="70">
        <v>15</v>
      </c>
      <c r="J59" s="70">
        <v>12</v>
      </c>
      <c r="K59" s="70">
        <v>11</v>
      </c>
      <c r="L59" s="70">
        <v>20</v>
      </c>
      <c r="M59" s="70">
        <v>11</v>
      </c>
      <c r="N59" s="71">
        <f>SUM(H59:M59)</f>
        <v>80</v>
      </c>
      <c r="O59" s="70">
        <v>0</v>
      </c>
      <c r="P59" s="70">
        <v>0</v>
      </c>
      <c r="Q59" s="70">
        <v>0</v>
      </c>
      <c r="R59" s="71">
        <f>SUM(O59:Q59)</f>
        <v>0</v>
      </c>
      <c r="S59" s="70">
        <f>G59+N59+R59</f>
        <v>80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50</v>
      </c>
      <c r="C60" s="48" t="s">
        <v>183</v>
      </c>
      <c r="D60" s="48">
        <v>0</v>
      </c>
      <c r="E60" s="70">
        <v>0</v>
      </c>
      <c r="F60" s="70">
        <v>0</v>
      </c>
      <c r="G60" s="71">
        <f>SUM(E60:F60)</f>
        <v>0</v>
      </c>
      <c r="H60" s="70">
        <v>15</v>
      </c>
      <c r="I60" s="70">
        <v>20</v>
      </c>
      <c r="J60" s="70">
        <v>11</v>
      </c>
      <c r="K60" s="70">
        <v>15</v>
      </c>
      <c r="L60" s="70">
        <v>10</v>
      </c>
      <c r="M60" s="70">
        <v>13</v>
      </c>
      <c r="N60" s="71">
        <f>SUM(H60:M60)</f>
        <v>84</v>
      </c>
      <c r="O60" s="70">
        <v>0</v>
      </c>
      <c r="P60" s="70">
        <v>0</v>
      </c>
      <c r="Q60" s="70">
        <v>0</v>
      </c>
      <c r="R60" s="71">
        <f>SUM(O60:Q60)</f>
        <v>0</v>
      </c>
      <c r="S60" s="70">
        <f>G60+N60+R60</f>
        <v>84</v>
      </c>
      <c r="U60" s="55"/>
      <c r="V60" s="55"/>
      <c r="W60" s="55"/>
      <c r="X60" s="55"/>
      <c r="Y60" s="55"/>
      <c r="Z60" s="55"/>
    </row>
    <row r="61" spans="1:27" ht="19.5">
      <c r="A61" s="57"/>
      <c r="B61" s="50"/>
      <c r="C61" s="51" t="s">
        <v>3</v>
      </c>
      <c r="D61" s="48">
        <v>0</v>
      </c>
      <c r="E61" s="70">
        <f>SUM(E59:E60)</f>
        <v>0</v>
      </c>
      <c r="F61" s="70">
        <f t="shared" ref="F61:R61" si="13">SUM(F59:F60)</f>
        <v>0</v>
      </c>
      <c r="G61" s="71">
        <f t="shared" si="13"/>
        <v>0</v>
      </c>
      <c r="H61" s="70">
        <f t="shared" si="13"/>
        <v>26</v>
      </c>
      <c r="I61" s="70">
        <f t="shared" si="13"/>
        <v>35</v>
      </c>
      <c r="J61" s="70">
        <f t="shared" si="13"/>
        <v>23</v>
      </c>
      <c r="K61" s="70">
        <f t="shared" si="13"/>
        <v>26</v>
      </c>
      <c r="L61" s="70">
        <f t="shared" si="13"/>
        <v>30</v>
      </c>
      <c r="M61" s="70">
        <f t="shared" si="13"/>
        <v>24</v>
      </c>
      <c r="N61" s="71">
        <f t="shared" si="13"/>
        <v>164</v>
      </c>
      <c r="O61" s="70">
        <f t="shared" si="13"/>
        <v>0</v>
      </c>
      <c r="P61" s="70">
        <f t="shared" si="13"/>
        <v>0</v>
      </c>
      <c r="Q61" s="70">
        <f t="shared" si="13"/>
        <v>0</v>
      </c>
      <c r="R61" s="71">
        <f t="shared" si="13"/>
        <v>0</v>
      </c>
      <c r="S61" s="71">
        <f>G61+N61+R61</f>
        <v>164</v>
      </c>
    </row>
    <row r="62" spans="1:27" ht="19.5">
      <c r="A62" s="58"/>
      <c r="B62" s="52"/>
      <c r="C62" s="53" t="s">
        <v>4</v>
      </c>
      <c r="D62" s="48">
        <v>0</v>
      </c>
      <c r="E62" s="70">
        <v>0</v>
      </c>
      <c r="F62" s="70">
        <v>0</v>
      </c>
      <c r="G62" s="71">
        <v>0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  <c r="N62" s="71">
        <f>SUM(H62:M62)</f>
        <v>6</v>
      </c>
      <c r="O62" s="70">
        <v>0</v>
      </c>
      <c r="P62" s="70">
        <v>0</v>
      </c>
      <c r="Q62" s="70">
        <v>0</v>
      </c>
      <c r="R62" s="71">
        <v>0</v>
      </c>
      <c r="S62" s="70">
        <f>SUM(G62+N62+R62)</f>
        <v>6</v>
      </c>
      <c r="U62" s="54"/>
      <c r="V62" s="54"/>
      <c r="W62" s="54"/>
      <c r="X62" s="54"/>
      <c r="Y62" s="54"/>
      <c r="Z62" s="54"/>
      <c r="AA62" s="54"/>
    </row>
    <row r="63" spans="1:27" ht="19.5">
      <c r="A63" s="56">
        <v>15</v>
      </c>
      <c r="B63" s="47" t="s">
        <v>12</v>
      </c>
      <c r="C63" s="48" t="s">
        <v>182</v>
      </c>
      <c r="D63" s="48">
        <v>0</v>
      </c>
      <c r="E63" s="70">
        <v>29</v>
      </c>
      <c r="F63" s="70">
        <v>23</v>
      </c>
      <c r="G63" s="71">
        <f>SUM(D63:F63)</f>
        <v>52</v>
      </c>
      <c r="H63" s="70">
        <v>29</v>
      </c>
      <c r="I63" s="70">
        <v>21</v>
      </c>
      <c r="J63" s="70">
        <v>23</v>
      </c>
      <c r="K63" s="70">
        <v>22</v>
      </c>
      <c r="L63" s="70">
        <v>29</v>
      </c>
      <c r="M63" s="70">
        <v>33</v>
      </c>
      <c r="N63" s="71">
        <f>SUM(H63:M63)</f>
        <v>157</v>
      </c>
      <c r="O63" s="70">
        <v>0</v>
      </c>
      <c r="P63" s="70">
        <v>0</v>
      </c>
      <c r="Q63" s="70">
        <v>0</v>
      </c>
      <c r="R63" s="71">
        <f>SUM(O63:Q63)</f>
        <v>0</v>
      </c>
      <c r="S63" s="70">
        <f>G63+N63+R63</f>
        <v>209</v>
      </c>
      <c r="U63" s="55"/>
      <c r="V63" s="55"/>
      <c r="W63" s="55"/>
      <c r="X63" s="55"/>
      <c r="Y63" s="55"/>
      <c r="Z63" s="55"/>
      <c r="AA63" s="54"/>
    </row>
    <row r="64" spans="1:27" ht="19.5">
      <c r="A64" s="57"/>
      <c r="B64" s="50" t="s">
        <v>13</v>
      </c>
      <c r="C64" s="48" t="s">
        <v>183</v>
      </c>
      <c r="D64" s="48">
        <v>0</v>
      </c>
      <c r="E64" s="70">
        <v>19</v>
      </c>
      <c r="F64" s="70">
        <v>28</v>
      </c>
      <c r="G64" s="71">
        <f>SUM(D64:F64)</f>
        <v>47</v>
      </c>
      <c r="H64" s="70">
        <v>38</v>
      </c>
      <c r="I64" s="70">
        <v>31</v>
      </c>
      <c r="J64" s="70">
        <v>27</v>
      </c>
      <c r="K64" s="70">
        <v>24</v>
      </c>
      <c r="L64" s="70">
        <v>32</v>
      </c>
      <c r="M64" s="70">
        <v>20</v>
      </c>
      <c r="N64" s="71">
        <f>SUM(H64:M64)</f>
        <v>172</v>
      </c>
      <c r="O64" s="70">
        <v>0</v>
      </c>
      <c r="P64" s="70">
        <v>0</v>
      </c>
      <c r="Q64" s="70">
        <v>0</v>
      </c>
      <c r="R64" s="71">
        <f>SUM(O64:Q64)</f>
        <v>0</v>
      </c>
      <c r="S64" s="70">
        <f>G64+N64+R64</f>
        <v>219</v>
      </c>
      <c r="U64" s="55"/>
      <c r="V64" s="55"/>
      <c r="W64" s="55"/>
      <c r="X64" s="55"/>
      <c r="Y64" s="55"/>
      <c r="Z64" s="55"/>
      <c r="AA64" s="54"/>
    </row>
    <row r="65" spans="1:28" ht="19.5">
      <c r="A65" s="57"/>
      <c r="B65" s="50"/>
      <c r="C65" s="51" t="s">
        <v>3</v>
      </c>
      <c r="D65" s="51">
        <f>SUM(D63:D64)</f>
        <v>0</v>
      </c>
      <c r="E65" s="51">
        <f t="shared" ref="E65:R65" si="14">SUM(E63:E64)</f>
        <v>48</v>
      </c>
      <c r="F65" s="51">
        <f>SUM(F63:F64)</f>
        <v>51</v>
      </c>
      <c r="G65" s="51">
        <f>SUM(G63:G64)</f>
        <v>99</v>
      </c>
      <c r="H65" s="51">
        <f t="shared" si="14"/>
        <v>67</v>
      </c>
      <c r="I65" s="51">
        <f t="shared" si="14"/>
        <v>52</v>
      </c>
      <c r="J65" s="51">
        <f t="shared" si="14"/>
        <v>50</v>
      </c>
      <c r="K65" s="51">
        <f t="shared" si="14"/>
        <v>46</v>
      </c>
      <c r="L65" s="51">
        <f t="shared" si="14"/>
        <v>61</v>
      </c>
      <c r="M65" s="51">
        <f t="shared" si="14"/>
        <v>53</v>
      </c>
      <c r="N65" s="51">
        <f t="shared" si="14"/>
        <v>329</v>
      </c>
      <c r="O65" s="51">
        <f t="shared" si="14"/>
        <v>0</v>
      </c>
      <c r="P65" s="51">
        <f t="shared" si="14"/>
        <v>0</v>
      </c>
      <c r="Q65" s="51">
        <f t="shared" si="14"/>
        <v>0</v>
      </c>
      <c r="R65" s="51">
        <f t="shared" si="14"/>
        <v>0</v>
      </c>
      <c r="S65" s="71">
        <f>G65+N65+R65</f>
        <v>428</v>
      </c>
      <c r="U65" s="54"/>
      <c r="V65" s="54"/>
      <c r="W65" s="54"/>
      <c r="X65" s="54"/>
      <c r="Y65" s="54"/>
      <c r="Z65" s="54"/>
      <c r="AA65" s="54"/>
    </row>
    <row r="66" spans="1:28" ht="19.5">
      <c r="A66" s="58"/>
      <c r="B66" s="52"/>
      <c r="C66" s="53" t="s">
        <v>4</v>
      </c>
      <c r="D66" s="48">
        <v>0</v>
      </c>
      <c r="E66" s="70">
        <v>2</v>
      </c>
      <c r="F66" s="70">
        <v>2</v>
      </c>
      <c r="G66" s="71">
        <f>SUM(D66:F66)</f>
        <v>4</v>
      </c>
      <c r="H66" s="70">
        <v>2</v>
      </c>
      <c r="I66" s="70">
        <v>2</v>
      </c>
      <c r="J66" s="70">
        <v>2</v>
      </c>
      <c r="K66" s="70">
        <v>2</v>
      </c>
      <c r="L66" s="70">
        <v>2</v>
      </c>
      <c r="M66" s="70">
        <v>2</v>
      </c>
      <c r="N66" s="71">
        <f>SUM(H66:M66)</f>
        <v>12</v>
      </c>
      <c r="O66" s="70">
        <v>0</v>
      </c>
      <c r="P66" s="70">
        <v>0</v>
      </c>
      <c r="Q66" s="70">
        <v>0</v>
      </c>
      <c r="R66" s="71">
        <v>0</v>
      </c>
      <c r="S66" s="70">
        <f>SUM(G66+N66+R66)</f>
        <v>16</v>
      </c>
      <c r="U66" s="54"/>
      <c r="V66" s="54"/>
      <c r="W66" s="54"/>
      <c r="X66" s="54"/>
      <c r="Y66" s="54"/>
      <c r="Z66" s="54"/>
    </row>
    <row r="67" spans="1:28" ht="19.5">
      <c r="A67" s="56">
        <v>16</v>
      </c>
      <c r="B67" s="47" t="s">
        <v>113</v>
      </c>
      <c r="C67" s="48" t="s">
        <v>182</v>
      </c>
      <c r="D67" s="48">
        <v>0</v>
      </c>
      <c r="E67" s="70">
        <v>0</v>
      </c>
      <c r="F67" s="70">
        <v>0</v>
      </c>
      <c r="G67" s="71">
        <f>SUM(E67:F67)</f>
        <v>0</v>
      </c>
      <c r="H67" s="70">
        <v>35</v>
      </c>
      <c r="I67" s="70">
        <v>30</v>
      </c>
      <c r="J67" s="70">
        <v>36</v>
      </c>
      <c r="K67" s="70">
        <v>32</v>
      </c>
      <c r="L67" s="70">
        <v>32</v>
      </c>
      <c r="M67" s="70">
        <v>32</v>
      </c>
      <c r="N67" s="71">
        <f>SUM(H67:M67)</f>
        <v>197</v>
      </c>
      <c r="O67" s="70">
        <v>46</v>
      </c>
      <c r="P67" s="70">
        <v>21</v>
      </c>
      <c r="Q67" s="70">
        <v>21</v>
      </c>
      <c r="R67" s="71">
        <f>SUM(O67:Q67)</f>
        <v>88</v>
      </c>
      <c r="S67" s="70">
        <f>G67+N67+R67</f>
        <v>285</v>
      </c>
      <c r="U67" s="55"/>
      <c r="V67" s="55"/>
      <c r="W67" s="55"/>
      <c r="X67" s="55"/>
      <c r="Y67" s="55"/>
      <c r="Z67" s="55"/>
    </row>
    <row r="68" spans="1:28" ht="19.5">
      <c r="A68" s="57"/>
      <c r="B68" s="50" t="s">
        <v>114</v>
      </c>
      <c r="C68" s="48" t="s">
        <v>183</v>
      </c>
      <c r="D68" s="48">
        <v>0</v>
      </c>
      <c r="E68" s="70">
        <v>0</v>
      </c>
      <c r="F68" s="70">
        <v>0</v>
      </c>
      <c r="G68" s="71">
        <f>SUM(E68:F68)</f>
        <v>0</v>
      </c>
      <c r="H68" s="70">
        <v>26</v>
      </c>
      <c r="I68" s="70">
        <v>18</v>
      </c>
      <c r="J68" s="70">
        <v>28</v>
      </c>
      <c r="K68" s="70">
        <v>27</v>
      </c>
      <c r="L68" s="70">
        <v>34</v>
      </c>
      <c r="M68" s="70">
        <v>31</v>
      </c>
      <c r="N68" s="71">
        <f>SUM(H68:M68)</f>
        <v>164</v>
      </c>
      <c r="O68" s="70">
        <v>34</v>
      </c>
      <c r="P68" s="70">
        <v>16</v>
      </c>
      <c r="Q68" s="70">
        <v>15</v>
      </c>
      <c r="R68" s="71">
        <f>SUM(O68:Q68)</f>
        <v>65</v>
      </c>
      <c r="S68" s="70">
        <f>G68+N68+R68</f>
        <v>229</v>
      </c>
      <c r="U68" s="55"/>
      <c r="V68" s="55"/>
      <c r="W68" s="55"/>
      <c r="X68" s="55"/>
      <c r="Y68" s="55"/>
      <c r="Z68" s="55"/>
    </row>
    <row r="69" spans="1:28" ht="19.5">
      <c r="A69" s="57"/>
      <c r="B69" s="50"/>
      <c r="C69" s="51" t="s">
        <v>3</v>
      </c>
      <c r="D69" s="48">
        <v>0</v>
      </c>
      <c r="E69" s="70">
        <v>0</v>
      </c>
      <c r="F69" s="70">
        <v>0</v>
      </c>
      <c r="G69" s="71">
        <f>SUM(E69:F69)</f>
        <v>0</v>
      </c>
      <c r="H69" s="71">
        <f>SUM(H67:H68)</f>
        <v>61</v>
      </c>
      <c r="I69" s="71">
        <f t="shared" ref="I69:R69" si="15">SUM(I67:I68)</f>
        <v>48</v>
      </c>
      <c r="J69" s="71">
        <f t="shared" si="15"/>
        <v>64</v>
      </c>
      <c r="K69" s="71">
        <f t="shared" si="15"/>
        <v>59</v>
      </c>
      <c r="L69" s="71">
        <f t="shared" si="15"/>
        <v>66</v>
      </c>
      <c r="M69" s="71">
        <f t="shared" si="15"/>
        <v>63</v>
      </c>
      <c r="N69" s="71">
        <f t="shared" si="15"/>
        <v>361</v>
      </c>
      <c r="O69" s="71">
        <f t="shared" si="15"/>
        <v>80</v>
      </c>
      <c r="P69" s="71">
        <f t="shared" si="15"/>
        <v>37</v>
      </c>
      <c r="Q69" s="71">
        <f t="shared" si="15"/>
        <v>36</v>
      </c>
      <c r="R69" s="71">
        <f t="shared" si="15"/>
        <v>153</v>
      </c>
      <c r="S69" s="71">
        <f>G69+N69+R69</f>
        <v>514</v>
      </c>
    </row>
    <row r="70" spans="1:28" ht="18.75" customHeight="1">
      <c r="A70" s="58"/>
      <c r="B70" s="52"/>
      <c r="C70" s="53" t="s">
        <v>4</v>
      </c>
      <c r="D70" s="48">
        <v>0</v>
      </c>
      <c r="E70" s="70">
        <v>0</v>
      </c>
      <c r="F70" s="70">
        <v>0</v>
      </c>
      <c r="G70" s="71">
        <v>0</v>
      </c>
      <c r="H70" s="70">
        <v>2</v>
      </c>
      <c r="I70" s="70">
        <v>2</v>
      </c>
      <c r="J70" s="70">
        <v>2</v>
      </c>
      <c r="K70" s="70">
        <v>2</v>
      </c>
      <c r="L70" s="70">
        <v>2</v>
      </c>
      <c r="M70" s="70">
        <v>2</v>
      </c>
      <c r="N70" s="71">
        <f>SUM(H70:M70)</f>
        <v>12</v>
      </c>
      <c r="O70" s="70">
        <v>2</v>
      </c>
      <c r="P70" s="70">
        <v>2</v>
      </c>
      <c r="Q70" s="70">
        <v>2</v>
      </c>
      <c r="R70" s="71">
        <f>SUM(O70:Q70)</f>
        <v>6</v>
      </c>
      <c r="S70" s="70">
        <f>SUM(G70+N70+R70)</f>
        <v>18</v>
      </c>
    </row>
    <row r="71" spans="1:28" ht="19.5" hidden="1">
      <c r="A71" s="56"/>
      <c r="B71" s="47"/>
      <c r="C71" s="48"/>
      <c r="D71" s="48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U71" s="55"/>
      <c r="V71" s="55"/>
      <c r="W71" s="55"/>
      <c r="X71" s="55"/>
      <c r="Y71" s="55"/>
      <c r="Z71" s="55"/>
    </row>
    <row r="72" spans="1:28" ht="19.5" hidden="1">
      <c r="A72" s="57"/>
      <c r="B72" s="50"/>
      <c r="C72" s="48"/>
      <c r="D72" s="48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U72" s="55"/>
      <c r="V72" s="55"/>
      <c r="W72" s="55"/>
      <c r="X72" s="55"/>
      <c r="Y72" s="55"/>
      <c r="Z72" s="55"/>
    </row>
    <row r="73" spans="1:28" ht="19.5" hidden="1">
      <c r="A73" s="57"/>
      <c r="B73" s="50"/>
      <c r="C73" s="51"/>
      <c r="D73" s="4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28" ht="19.5" hidden="1">
      <c r="A74" s="58"/>
      <c r="B74" s="52"/>
      <c r="C74" s="53"/>
      <c r="D74" s="48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U74" s="54"/>
      <c r="V74" s="54"/>
      <c r="W74" s="54"/>
      <c r="X74" s="54"/>
      <c r="Y74" s="54"/>
      <c r="Z74" s="54"/>
      <c r="AA74" s="54"/>
      <c r="AB74" s="54"/>
    </row>
    <row r="75" spans="1:28" ht="19.5" hidden="1">
      <c r="A75" s="56"/>
      <c r="B75" s="47"/>
      <c r="C75" s="48"/>
      <c r="D75" s="48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U75" s="55"/>
      <c r="V75" s="55"/>
      <c r="W75" s="55"/>
      <c r="X75" s="55"/>
      <c r="Y75" s="55"/>
      <c r="Z75" s="55"/>
      <c r="AA75" s="54"/>
      <c r="AB75" s="54"/>
    </row>
    <row r="76" spans="1:28" ht="19.5" hidden="1">
      <c r="A76" s="57"/>
      <c r="B76" s="50"/>
      <c r="C76" s="48"/>
      <c r="D76" s="48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U76" s="55"/>
      <c r="V76" s="55"/>
      <c r="W76" s="55"/>
      <c r="X76" s="55"/>
      <c r="Y76" s="55"/>
      <c r="Z76" s="55"/>
      <c r="AA76" s="54"/>
      <c r="AB76" s="54"/>
    </row>
    <row r="77" spans="1:28" ht="19.5" hidden="1">
      <c r="A77" s="57"/>
      <c r="B77" s="50"/>
      <c r="C77" s="51"/>
      <c r="D77" s="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U77" s="54"/>
      <c r="V77" s="54"/>
      <c r="W77" s="54"/>
      <c r="X77" s="54"/>
      <c r="Y77" s="54"/>
      <c r="Z77" s="54"/>
      <c r="AA77" s="54"/>
      <c r="AB77" s="54"/>
    </row>
    <row r="78" spans="1:28" ht="19.5" hidden="1">
      <c r="A78" s="58"/>
      <c r="B78" s="52"/>
      <c r="C78" s="53"/>
      <c r="D78" s="48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U78" s="54"/>
      <c r="V78" s="54"/>
      <c r="W78" s="54"/>
      <c r="X78" s="54"/>
      <c r="Y78" s="54"/>
      <c r="Z78" s="54"/>
    </row>
    <row r="79" spans="1:28" ht="19.5" hidden="1">
      <c r="A79" s="56"/>
      <c r="B79" s="47"/>
      <c r="C79" s="48"/>
      <c r="D79" s="4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U79" s="55"/>
      <c r="V79" s="55"/>
      <c r="W79" s="55"/>
      <c r="X79" s="55"/>
      <c r="Y79" s="55"/>
      <c r="Z79" s="55"/>
    </row>
    <row r="80" spans="1:28" ht="19.5" hidden="1">
      <c r="A80" s="57"/>
      <c r="B80" s="50"/>
      <c r="C80" s="48"/>
      <c r="D80" s="4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U80" s="55"/>
      <c r="V80" s="55"/>
      <c r="W80" s="55"/>
      <c r="X80" s="55"/>
      <c r="Y80" s="55"/>
      <c r="Z80" s="55"/>
    </row>
    <row r="81" spans="1:27" ht="19.5" hidden="1">
      <c r="A81" s="57"/>
      <c r="B81" s="50"/>
      <c r="C81" s="51"/>
      <c r="D81" s="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27" ht="19.5" hidden="1">
      <c r="A82" s="58"/>
      <c r="B82" s="52"/>
      <c r="C82" s="53"/>
      <c r="D82" s="48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27" ht="19.5" hidden="1">
      <c r="A83" s="56"/>
      <c r="B83" s="47"/>
      <c r="C83" s="48"/>
      <c r="D83" s="48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U83" s="55"/>
      <c r="V83" s="55"/>
      <c r="W83" s="55"/>
      <c r="X83" s="55"/>
      <c r="Y83" s="55"/>
      <c r="Z83" s="55"/>
      <c r="AA83" s="54"/>
    </row>
    <row r="84" spans="1:27" ht="19.5" hidden="1">
      <c r="A84" s="57"/>
      <c r="B84" s="50"/>
      <c r="C84" s="48"/>
      <c r="D84" s="48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U84" s="55"/>
      <c r="V84" s="55"/>
      <c r="W84" s="55"/>
      <c r="X84" s="55"/>
      <c r="Y84" s="55"/>
      <c r="Z84" s="55"/>
      <c r="AA84" s="54"/>
    </row>
    <row r="85" spans="1:27" ht="19.5" hidden="1">
      <c r="A85" s="57"/>
      <c r="B85" s="50"/>
      <c r="C85" s="51"/>
      <c r="D85" s="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U85" s="54"/>
      <c r="V85" s="54"/>
      <c r="W85" s="54"/>
      <c r="X85" s="54"/>
      <c r="Y85" s="54"/>
      <c r="Z85" s="54"/>
      <c r="AA85" s="54"/>
    </row>
    <row r="86" spans="1:27" ht="19.5" hidden="1">
      <c r="A86" s="58"/>
      <c r="B86" s="52"/>
      <c r="C86" s="48"/>
      <c r="D86" s="48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U86" s="54"/>
      <c r="V86" s="54"/>
      <c r="W86" s="54"/>
      <c r="X86" s="54"/>
      <c r="Y86" s="54"/>
      <c r="Z86" s="54"/>
      <c r="AA86" s="54"/>
    </row>
    <row r="87" spans="1:27" ht="19.5" hidden="1">
      <c r="A87" s="56"/>
      <c r="B87" s="47"/>
      <c r="C87" s="48"/>
      <c r="D87" s="48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U87" s="55"/>
      <c r="V87" s="55"/>
      <c r="W87" s="55"/>
      <c r="X87" s="55"/>
      <c r="Y87" s="55"/>
      <c r="Z87" s="55"/>
      <c r="AA87" s="54"/>
    </row>
    <row r="88" spans="1:27" ht="19.5" hidden="1">
      <c r="A88" s="57"/>
      <c r="B88" s="50"/>
      <c r="C88" s="48"/>
      <c r="D88" s="48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U88" s="55"/>
      <c r="V88" s="55"/>
      <c r="W88" s="55"/>
      <c r="X88" s="55"/>
      <c r="Y88" s="55"/>
      <c r="Z88" s="55"/>
      <c r="AA88" s="54"/>
    </row>
    <row r="89" spans="1:27" ht="19.5" hidden="1">
      <c r="A89" s="57"/>
      <c r="B89" s="50"/>
      <c r="C89" s="51"/>
      <c r="D89" s="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U89" s="59"/>
      <c r="V89" s="59"/>
      <c r="W89" s="59"/>
      <c r="X89" s="59"/>
      <c r="Y89" s="59"/>
      <c r="Z89" s="59"/>
      <c r="AA89" s="54"/>
    </row>
    <row r="90" spans="1:27" ht="19.5" hidden="1">
      <c r="A90" s="58"/>
      <c r="B90" s="52"/>
      <c r="C90" s="53"/>
      <c r="D90" s="48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27" ht="19.5" hidden="1">
      <c r="A91" s="56"/>
      <c r="B91" s="47"/>
      <c r="C91" s="48"/>
      <c r="D91" s="4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U91" s="55"/>
      <c r="V91" s="55"/>
      <c r="W91" s="55"/>
      <c r="X91" s="55"/>
      <c r="Y91" s="55"/>
      <c r="Z91" s="55"/>
    </row>
    <row r="92" spans="1:27" ht="19.5" hidden="1">
      <c r="A92" s="57"/>
      <c r="B92" s="50"/>
      <c r="C92" s="48"/>
      <c r="D92" s="4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U92" s="55"/>
      <c r="V92" s="55"/>
      <c r="W92" s="55"/>
      <c r="X92" s="55"/>
      <c r="Y92" s="55"/>
      <c r="Z92" s="55"/>
    </row>
    <row r="93" spans="1:27" ht="19.5" hidden="1">
      <c r="A93" s="57"/>
      <c r="B93" s="50"/>
      <c r="C93" s="51"/>
      <c r="D93" s="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27" ht="19.5" hidden="1">
      <c r="A94" s="58"/>
      <c r="B94" s="52"/>
      <c r="C94" s="53"/>
      <c r="D94" s="48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27" ht="19.5" hidden="1">
      <c r="A95" s="56"/>
      <c r="B95" s="47"/>
      <c r="C95" s="48"/>
      <c r="D95" s="48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U95" s="55"/>
      <c r="V95" s="55"/>
      <c r="W95" s="55"/>
      <c r="X95" s="55"/>
      <c r="Y95" s="55"/>
      <c r="Z95" s="55"/>
      <c r="AA95" s="54"/>
    </row>
    <row r="96" spans="1:27" ht="19.5" hidden="1">
      <c r="A96" s="57"/>
      <c r="B96" s="50"/>
      <c r="C96" s="48"/>
      <c r="D96" s="48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U96" s="55"/>
      <c r="V96" s="55"/>
      <c r="W96" s="55"/>
      <c r="X96" s="55"/>
      <c r="Y96" s="55"/>
      <c r="Z96" s="55"/>
      <c r="AA96" s="54"/>
    </row>
    <row r="97" spans="1:27" ht="19.5" hidden="1">
      <c r="A97" s="57"/>
      <c r="B97" s="50"/>
      <c r="C97" s="51"/>
      <c r="D97" s="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U97" s="54"/>
      <c r="V97" s="54"/>
      <c r="W97" s="54"/>
      <c r="X97" s="54"/>
      <c r="Y97" s="54"/>
      <c r="Z97" s="54"/>
      <c r="AA97" s="54"/>
    </row>
    <row r="98" spans="1:27" ht="19.5" hidden="1">
      <c r="A98" s="58"/>
      <c r="B98" s="52"/>
      <c r="C98" s="53"/>
      <c r="D98" s="48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U98" s="54"/>
      <c r="V98" s="54"/>
      <c r="W98" s="54"/>
      <c r="X98" s="54"/>
      <c r="Y98" s="54"/>
      <c r="Z98" s="54"/>
      <c r="AA98" s="54"/>
    </row>
    <row r="99" spans="1:27" ht="19.5" hidden="1">
      <c r="A99" s="56"/>
      <c r="B99" s="47"/>
      <c r="C99" s="48"/>
      <c r="D99" s="48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U99" s="55"/>
      <c r="V99" s="55"/>
      <c r="W99" s="55"/>
      <c r="X99" s="55"/>
      <c r="Y99" s="55"/>
      <c r="Z99" s="55"/>
      <c r="AA99" s="54"/>
    </row>
    <row r="100" spans="1:27" ht="19.5" hidden="1">
      <c r="A100" s="57"/>
      <c r="B100" s="50"/>
      <c r="C100" s="48"/>
      <c r="D100" s="4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U100" s="55"/>
      <c r="V100" s="55"/>
      <c r="W100" s="55"/>
      <c r="X100" s="55"/>
      <c r="Y100" s="55"/>
      <c r="Z100" s="55"/>
      <c r="AA100" s="54"/>
    </row>
    <row r="101" spans="1:27" ht="19.5" hidden="1">
      <c r="A101" s="57"/>
      <c r="B101" s="50"/>
      <c r="C101" s="51"/>
      <c r="D101" s="48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1"/>
      <c r="U101" s="54"/>
      <c r="V101" s="54"/>
      <c r="W101" s="54"/>
      <c r="X101" s="54"/>
      <c r="Y101" s="54"/>
      <c r="Z101" s="54"/>
      <c r="AA101" s="54"/>
    </row>
    <row r="102" spans="1:27" ht="19.5" hidden="1">
      <c r="A102" s="58"/>
      <c r="B102" s="52"/>
      <c r="C102" s="53"/>
      <c r="D102" s="4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27" ht="19.5" hidden="1">
      <c r="A103" s="56"/>
      <c r="B103" s="47"/>
      <c r="C103" s="48"/>
      <c r="D103" s="48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U103" s="55"/>
      <c r="V103" s="55"/>
      <c r="W103" s="55"/>
      <c r="X103" s="55"/>
      <c r="Y103" s="55"/>
      <c r="Z103" s="55"/>
    </row>
    <row r="104" spans="1:27" ht="19.5" hidden="1">
      <c r="A104" s="57"/>
      <c r="B104" s="50"/>
      <c r="C104" s="48"/>
      <c r="D104" s="48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U104" s="55"/>
      <c r="V104" s="55"/>
      <c r="W104" s="55"/>
      <c r="X104" s="55"/>
      <c r="Y104" s="55"/>
      <c r="Z104" s="55"/>
    </row>
    <row r="105" spans="1:27" ht="19.5" hidden="1">
      <c r="A105" s="57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71"/>
    </row>
    <row r="106" spans="1:27" ht="19.5" hidden="1">
      <c r="A106" s="58"/>
      <c r="B106" s="52"/>
      <c r="C106" s="48"/>
      <c r="D106" s="48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U106" s="54"/>
      <c r="V106" s="54"/>
      <c r="W106" s="54"/>
      <c r="X106" s="54"/>
      <c r="Y106" s="54"/>
      <c r="Z106" s="54"/>
      <c r="AA106" s="54"/>
    </row>
    <row r="107" spans="1:27" ht="19.5" hidden="1">
      <c r="A107" s="56"/>
      <c r="B107" s="47"/>
      <c r="C107" s="48"/>
      <c r="D107" s="48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U107" s="55"/>
      <c r="V107" s="55"/>
      <c r="W107" s="55"/>
      <c r="X107" s="55"/>
      <c r="Y107" s="55"/>
      <c r="Z107" s="55"/>
      <c r="AA107" s="54"/>
    </row>
    <row r="108" spans="1:27" ht="19.5" hidden="1">
      <c r="A108" s="57"/>
      <c r="B108" s="50"/>
      <c r="C108" s="48"/>
      <c r="D108" s="48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U108" s="55"/>
      <c r="V108" s="55"/>
      <c r="W108" s="55"/>
      <c r="X108" s="55"/>
      <c r="Y108" s="55"/>
      <c r="Z108" s="55"/>
      <c r="AA108" s="54"/>
    </row>
    <row r="109" spans="1:27" ht="19.5" hidden="1">
      <c r="A109" s="57"/>
      <c r="B109" s="50"/>
      <c r="C109" s="51"/>
      <c r="D109" s="48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U109" s="54"/>
      <c r="V109" s="54"/>
      <c r="W109" s="54"/>
      <c r="X109" s="54"/>
      <c r="Y109" s="54"/>
      <c r="Z109" s="54"/>
      <c r="AA109" s="54"/>
    </row>
    <row r="110" spans="1:27" ht="19.5" hidden="1">
      <c r="A110" s="58"/>
      <c r="B110" s="52"/>
      <c r="C110" s="48"/>
      <c r="D110" s="4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U110" s="54"/>
      <c r="V110" s="54"/>
      <c r="W110" s="54"/>
      <c r="X110" s="54"/>
      <c r="Y110" s="54"/>
      <c r="Z110" s="54"/>
    </row>
    <row r="111" spans="1:27" ht="19.5" hidden="1">
      <c r="A111" s="56"/>
      <c r="B111" s="47"/>
      <c r="C111" s="48"/>
      <c r="D111" s="4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U111" s="55"/>
      <c r="V111" s="55"/>
      <c r="W111" s="55"/>
      <c r="X111" s="55"/>
      <c r="Y111" s="55"/>
      <c r="Z111" s="55"/>
    </row>
    <row r="112" spans="1:27" ht="19.5" hidden="1">
      <c r="A112" s="57"/>
      <c r="B112" s="50"/>
      <c r="C112" s="48"/>
      <c r="D112" s="48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U112" s="55"/>
      <c r="V112" s="55"/>
      <c r="W112" s="55"/>
      <c r="X112" s="55"/>
      <c r="Y112" s="55"/>
      <c r="Z112" s="55"/>
    </row>
    <row r="113" spans="1:28" ht="19.5" hidden="1">
      <c r="A113" s="57"/>
      <c r="B113" s="50"/>
      <c r="C113" s="51"/>
      <c r="D113" s="48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U113" s="59"/>
      <c r="V113" s="59"/>
      <c r="W113" s="59"/>
      <c r="X113" s="59"/>
      <c r="Y113" s="59"/>
      <c r="Z113" s="59"/>
    </row>
    <row r="114" spans="1:28" ht="19.5" hidden="1">
      <c r="A114" s="58"/>
      <c r="B114" s="52"/>
      <c r="C114" s="48"/>
      <c r="D114" s="4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</row>
    <row r="115" spans="1:28" ht="19.5" hidden="1">
      <c r="A115" s="56"/>
      <c r="B115" s="47"/>
      <c r="C115" s="48"/>
      <c r="D115" s="48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U115" s="55"/>
      <c r="V115" s="55"/>
      <c r="W115" s="55"/>
      <c r="X115" s="55"/>
      <c r="Y115" s="55"/>
      <c r="Z115" s="55"/>
      <c r="AA115" s="54"/>
      <c r="AB115" s="54"/>
    </row>
    <row r="116" spans="1:28" ht="19.5" hidden="1">
      <c r="A116" s="57"/>
      <c r="B116" s="50"/>
      <c r="C116" s="48"/>
      <c r="D116" s="4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U116" s="55"/>
      <c r="V116" s="55"/>
      <c r="W116" s="55"/>
      <c r="X116" s="55"/>
      <c r="Y116" s="55"/>
      <c r="Z116" s="55"/>
      <c r="AA116" s="54"/>
      <c r="AB116" s="54"/>
    </row>
    <row r="117" spans="1:28" ht="19.5" hidden="1">
      <c r="A117" s="57"/>
      <c r="B117" s="50"/>
      <c r="C117" s="51"/>
      <c r="D117" s="48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U117" s="54"/>
      <c r="V117" s="54"/>
      <c r="W117" s="54"/>
      <c r="X117" s="54"/>
      <c r="Y117" s="54"/>
      <c r="Z117" s="54"/>
      <c r="AA117" s="54"/>
      <c r="AB117" s="54"/>
    </row>
    <row r="118" spans="1:28" ht="19.5" hidden="1">
      <c r="A118" s="58"/>
      <c r="B118" s="52"/>
      <c r="C118" s="53"/>
      <c r="D118" s="48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U118" s="54"/>
      <c r="V118" s="54"/>
      <c r="W118" s="54"/>
      <c r="X118" s="54"/>
      <c r="Y118" s="54"/>
      <c r="Z118" s="54"/>
      <c r="AA118" s="54"/>
      <c r="AB118" s="54"/>
    </row>
    <row r="119" spans="1:28" ht="19.5" hidden="1">
      <c r="A119" s="56"/>
      <c r="B119" s="47"/>
      <c r="C119" s="48"/>
      <c r="D119" s="4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U119" s="55"/>
      <c r="V119" s="55"/>
      <c r="W119" s="55"/>
      <c r="X119" s="55"/>
      <c r="Y119" s="55"/>
      <c r="Z119" s="55"/>
      <c r="AA119" s="55"/>
      <c r="AB119" s="54"/>
    </row>
    <row r="120" spans="1:28" ht="19.5" hidden="1">
      <c r="A120" s="57"/>
      <c r="B120" s="50"/>
      <c r="C120" s="48"/>
      <c r="D120" s="48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U120" s="55"/>
      <c r="V120" s="55"/>
      <c r="W120" s="55"/>
      <c r="X120" s="55"/>
      <c r="Y120" s="55"/>
      <c r="Z120" s="55"/>
      <c r="AA120" s="55"/>
      <c r="AB120" s="54"/>
    </row>
    <row r="121" spans="1:28" ht="19.5" hidden="1">
      <c r="A121" s="57"/>
      <c r="B121" s="50"/>
      <c r="C121" s="51"/>
      <c r="D121" s="48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U121" s="54"/>
      <c r="V121" s="54"/>
      <c r="W121" s="54"/>
      <c r="X121" s="54"/>
      <c r="Y121" s="54"/>
      <c r="Z121" s="54"/>
      <c r="AA121" s="54"/>
      <c r="AB121" s="54"/>
    </row>
    <row r="122" spans="1:28" ht="19.5" hidden="1">
      <c r="A122" s="58"/>
      <c r="B122" s="52"/>
      <c r="C122" s="53"/>
      <c r="D122" s="4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1:28" ht="19.5" hidden="1">
      <c r="A123" s="56"/>
      <c r="B123" s="47"/>
      <c r="C123" s="48"/>
      <c r="D123" s="48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U123" s="55"/>
      <c r="V123" s="55"/>
      <c r="W123" s="55"/>
      <c r="X123" s="55"/>
      <c r="Y123" s="55"/>
      <c r="Z123" s="55"/>
    </row>
    <row r="124" spans="1:28" ht="19.5" hidden="1">
      <c r="A124" s="57"/>
      <c r="B124" s="50"/>
      <c r="C124" s="48"/>
      <c r="D124" s="48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U124" s="55"/>
      <c r="V124" s="55"/>
      <c r="W124" s="55"/>
      <c r="X124" s="55"/>
      <c r="Y124" s="55"/>
      <c r="Z124" s="55"/>
    </row>
    <row r="125" spans="1:28" ht="19.5" hidden="1">
      <c r="A125" s="57"/>
      <c r="B125" s="50"/>
      <c r="C125" s="51"/>
      <c r="D125" s="48"/>
      <c r="E125" s="71"/>
      <c r="F125" s="71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U125" s="54"/>
      <c r="V125" s="54"/>
      <c r="W125" s="54"/>
      <c r="X125" s="54"/>
      <c r="Y125" s="54"/>
      <c r="Z125" s="54"/>
    </row>
    <row r="126" spans="1:28" ht="19.5" hidden="1">
      <c r="A126" s="58"/>
      <c r="B126" s="52"/>
      <c r="C126" s="53"/>
      <c r="D126" s="48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28" ht="19.5" hidden="1">
      <c r="A127" s="56"/>
      <c r="B127" s="47"/>
      <c r="C127" s="48"/>
      <c r="D127" s="48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U127" s="55"/>
      <c r="V127" s="55"/>
      <c r="W127" s="55"/>
      <c r="X127" s="55"/>
      <c r="Y127" s="55"/>
      <c r="Z127" s="55"/>
      <c r="AA127" s="54"/>
    </row>
    <row r="128" spans="1:28" ht="19.5" hidden="1">
      <c r="A128" s="57"/>
      <c r="B128" s="50"/>
      <c r="C128" s="48"/>
      <c r="D128" s="4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U128" s="55"/>
      <c r="V128" s="55"/>
      <c r="W128" s="55"/>
      <c r="X128" s="55"/>
      <c r="Y128" s="55"/>
      <c r="Z128" s="55"/>
      <c r="AA128" s="54"/>
    </row>
    <row r="129" spans="1:28" ht="19.5" hidden="1">
      <c r="A129" s="57"/>
      <c r="B129" s="50"/>
      <c r="C129" s="51"/>
      <c r="D129" s="48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U129" s="54"/>
      <c r="V129" s="54"/>
      <c r="W129" s="54"/>
      <c r="X129" s="54"/>
      <c r="Y129" s="54"/>
      <c r="Z129" s="54"/>
      <c r="AA129" s="54"/>
    </row>
    <row r="130" spans="1:28" ht="19.5" hidden="1">
      <c r="A130" s="58"/>
      <c r="B130" s="52"/>
      <c r="C130" s="53"/>
      <c r="D130" s="4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U130" s="54"/>
      <c r="V130" s="54"/>
      <c r="W130" s="54"/>
      <c r="X130" s="54"/>
      <c r="Y130" s="54"/>
      <c r="Z130" s="54"/>
      <c r="AA130" s="54"/>
    </row>
    <row r="131" spans="1:28" ht="19.5" hidden="1">
      <c r="A131" s="56"/>
      <c r="B131" s="47"/>
      <c r="C131" s="48"/>
      <c r="D131" s="4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U131" s="55"/>
      <c r="V131" s="55"/>
      <c r="W131" s="55"/>
      <c r="X131" s="55"/>
      <c r="Y131" s="55"/>
      <c r="Z131" s="55"/>
      <c r="AA131" s="55"/>
    </row>
    <row r="132" spans="1:28" ht="19.5" hidden="1">
      <c r="A132" s="57"/>
      <c r="B132" s="50"/>
      <c r="C132" s="48"/>
      <c r="D132" s="4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U132" s="55"/>
      <c r="V132" s="55"/>
      <c r="W132" s="55"/>
      <c r="X132" s="55"/>
      <c r="Y132" s="55"/>
      <c r="Z132" s="55"/>
      <c r="AA132" s="55"/>
    </row>
    <row r="133" spans="1:28" ht="19.5" hidden="1">
      <c r="A133" s="57"/>
      <c r="B133" s="50"/>
      <c r="C133" s="51"/>
      <c r="D133" s="48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U133" s="54"/>
      <c r="V133" s="54"/>
      <c r="W133" s="54"/>
      <c r="X133" s="54"/>
      <c r="Y133" s="54"/>
      <c r="Z133" s="54"/>
      <c r="AA133" s="54"/>
    </row>
    <row r="134" spans="1:28" ht="19.5" hidden="1">
      <c r="A134" s="58"/>
      <c r="B134" s="52"/>
      <c r="C134" s="53"/>
      <c r="D134" s="4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U134" s="54"/>
      <c r="V134" s="54"/>
      <c r="W134" s="54"/>
      <c r="X134" s="54"/>
      <c r="Y134" s="54"/>
      <c r="Z134" s="54"/>
      <c r="AA134" s="54"/>
    </row>
    <row r="135" spans="1:28" ht="19.5" hidden="1">
      <c r="A135" s="56"/>
      <c r="B135" s="47"/>
      <c r="C135" s="48"/>
      <c r="D135" s="4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U135" s="55"/>
      <c r="V135" s="55"/>
      <c r="W135" s="55"/>
      <c r="X135" s="55"/>
      <c r="Y135" s="55"/>
      <c r="Z135" s="55"/>
      <c r="AA135" s="54"/>
    </row>
    <row r="136" spans="1:28" ht="19.5" hidden="1">
      <c r="A136" s="57"/>
      <c r="B136" s="50"/>
      <c r="C136" s="48"/>
      <c r="D136" s="4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U136" s="55"/>
      <c r="V136" s="55"/>
      <c r="W136" s="55"/>
      <c r="X136" s="55"/>
      <c r="Y136" s="55"/>
      <c r="Z136" s="55"/>
      <c r="AA136" s="54"/>
    </row>
    <row r="137" spans="1:28" ht="19.5" hidden="1">
      <c r="A137" s="57"/>
      <c r="B137" s="50"/>
      <c r="C137" s="51"/>
      <c r="D137" s="48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U137" s="54"/>
      <c r="V137" s="54"/>
      <c r="W137" s="54"/>
      <c r="X137" s="54"/>
      <c r="Y137" s="54"/>
      <c r="Z137" s="54"/>
      <c r="AA137" s="54"/>
    </row>
    <row r="138" spans="1:28" ht="19.5" hidden="1">
      <c r="A138" s="58"/>
      <c r="B138" s="52"/>
      <c r="C138" s="48"/>
      <c r="D138" s="4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 hidden="1">
      <c r="A139" s="56"/>
      <c r="B139" s="47"/>
      <c r="C139" s="48"/>
      <c r="D139" s="4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 hidden="1">
      <c r="A140" s="57"/>
      <c r="B140" s="50"/>
      <c r="C140" s="48"/>
      <c r="D140" s="4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 hidden="1">
      <c r="A141" s="57"/>
      <c r="B141" s="50"/>
      <c r="C141" s="51"/>
      <c r="D141" s="48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 hidden="1">
      <c r="A142" s="58"/>
      <c r="B142" s="52"/>
      <c r="C142" s="53"/>
      <c r="D142" s="4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U142" s="65"/>
      <c r="V142" s="65"/>
      <c r="W142" s="65"/>
      <c r="X142" s="65"/>
      <c r="Y142" s="65"/>
      <c r="Z142" s="65"/>
      <c r="AA142" s="65"/>
      <c r="AB142" s="65"/>
    </row>
    <row r="143" spans="1:28" ht="19.5" hidden="1">
      <c r="A143" s="56"/>
      <c r="B143" s="47"/>
      <c r="C143" s="48"/>
      <c r="D143" s="4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U143" s="55"/>
      <c r="V143" s="55"/>
      <c r="W143" s="55"/>
      <c r="X143" s="55"/>
      <c r="Y143" s="55"/>
      <c r="Z143" s="55"/>
      <c r="AA143" s="54"/>
      <c r="AB143" s="54"/>
    </row>
    <row r="144" spans="1:28" ht="19.5" hidden="1">
      <c r="A144" s="57"/>
      <c r="B144" s="50"/>
      <c r="C144" s="48"/>
      <c r="D144" s="4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U144" s="55"/>
      <c r="V144" s="55"/>
      <c r="W144" s="55"/>
      <c r="X144" s="55"/>
      <c r="Y144" s="55"/>
      <c r="Z144" s="55"/>
      <c r="AA144" s="54"/>
      <c r="AB144" s="54"/>
    </row>
    <row r="145" spans="1:28" ht="19.5" hidden="1">
      <c r="A145" s="57"/>
      <c r="B145" s="50"/>
      <c r="C145" s="51"/>
      <c r="D145" s="48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U145" s="54"/>
      <c r="V145" s="54"/>
      <c r="W145" s="54"/>
      <c r="X145" s="54"/>
      <c r="Y145" s="54"/>
      <c r="Z145" s="54"/>
      <c r="AA145" s="54"/>
      <c r="AB145" s="54"/>
    </row>
    <row r="146" spans="1:28" ht="19.5" hidden="1">
      <c r="A146" s="58"/>
      <c r="B146" s="52"/>
      <c r="C146" s="53"/>
      <c r="D146" s="4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U146" s="54"/>
      <c r="V146" s="54"/>
      <c r="W146" s="54"/>
      <c r="X146" s="54"/>
      <c r="Y146" s="54"/>
      <c r="Z146" s="54"/>
      <c r="AA146" s="54"/>
      <c r="AB146" s="54"/>
    </row>
    <row r="147" spans="1:28" ht="19.5" hidden="1">
      <c r="A147" s="56"/>
      <c r="B147" s="47"/>
      <c r="C147" s="48"/>
      <c r="D147" s="4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U147" s="55"/>
      <c r="V147" s="55"/>
      <c r="W147" s="55"/>
      <c r="X147" s="55"/>
      <c r="Y147" s="55"/>
      <c r="Z147" s="55"/>
      <c r="AA147" s="54"/>
    </row>
    <row r="148" spans="1:28" ht="19.5" hidden="1">
      <c r="A148" s="57"/>
      <c r="B148" s="50"/>
      <c r="C148" s="48"/>
      <c r="D148" s="4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U148" s="55"/>
      <c r="V148" s="55"/>
      <c r="W148" s="55"/>
      <c r="X148" s="55"/>
      <c r="Y148" s="55"/>
      <c r="Z148" s="55"/>
      <c r="AA148" s="54"/>
    </row>
    <row r="149" spans="1:28" ht="19.5" hidden="1">
      <c r="A149" s="57"/>
      <c r="B149" s="50"/>
      <c r="C149" s="51"/>
      <c r="D149" s="48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U149" s="54"/>
      <c r="V149" s="54"/>
      <c r="W149" s="54"/>
      <c r="X149" s="54"/>
      <c r="Y149" s="54"/>
      <c r="Z149" s="54"/>
      <c r="AA149" s="54"/>
    </row>
    <row r="150" spans="1:28" ht="19.5" hidden="1">
      <c r="A150" s="58"/>
      <c r="B150" s="52"/>
      <c r="C150" s="53"/>
      <c r="D150" s="4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28" ht="19.5" hidden="1">
      <c r="A151" s="56"/>
      <c r="B151" s="47"/>
      <c r="C151" s="48"/>
      <c r="D151" s="4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U151" s="55"/>
      <c r="V151" s="55"/>
      <c r="W151" s="55"/>
      <c r="X151" s="55"/>
      <c r="Y151" s="55"/>
      <c r="Z151" s="55"/>
    </row>
    <row r="152" spans="1:28" ht="19.5" hidden="1">
      <c r="A152" s="57"/>
      <c r="B152" s="50"/>
      <c r="C152" s="48"/>
      <c r="D152" s="4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U152" s="55"/>
      <c r="V152" s="55"/>
      <c r="W152" s="55"/>
      <c r="X152" s="55"/>
      <c r="Y152" s="55"/>
      <c r="Z152" s="55"/>
    </row>
    <row r="153" spans="1:28" ht="19.5" hidden="1">
      <c r="A153" s="57"/>
      <c r="B153" s="50"/>
      <c r="C153" s="51"/>
      <c r="D153" s="48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U153" s="54"/>
      <c r="V153" s="54"/>
      <c r="W153" s="54"/>
      <c r="X153" s="54"/>
      <c r="Y153" s="54"/>
      <c r="Z153" s="54"/>
    </row>
    <row r="154" spans="1:28" ht="19.5" hidden="1">
      <c r="A154" s="58"/>
      <c r="B154" s="52"/>
      <c r="C154" s="53"/>
      <c r="D154" s="4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U154" s="54"/>
      <c r="V154" s="54"/>
      <c r="W154" s="54"/>
      <c r="X154" s="54"/>
      <c r="Y154" s="54"/>
      <c r="Z154" s="54"/>
    </row>
    <row r="155" spans="1:28" ht="19.5" hidden="1">
      <c r="A155" s="56"/>
      <c r="B155" s="47"/>
      <c r="C155" s="48"/>
      <c r="D155" s="4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U155" s="55"/>
      <c r="V155" s="55"/>
      <c r="W155" s="55"/>
      <c r="X155" s="55"/>
      <c r="Y155" s="55"/>
      <c r="Z155" s="55"/>
    </row>
    <row r="156" spans="1:28" ht="19.5" hidden="1">
      <c r="A156" s="57"/>
      <c r="B156" s="50"/>
      <c r="C156" s="48"/>
      <c r="D156" s="4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U156" s="55"/>
      <c r="V156" s="55"/>
      <c r="W156" s="55"/>
      <c r="X156" s="55"/>
      <c r="Y156" s="55"/>
      <c r="Z156" s="55"/>
    </row>
    <row r="157" spans="1:28" ht="19.5" hidden="1">
      <c r="A157" s="57"/>
      <c r="B157" s="50"/>
      <c r="C157" s="51"/>
      <c r="D157" s="48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U157" s="54"/>
      <c r="V157" s="54"/>
      <c r="W157" s="54"/>
      <c r="X157" s="54"/>
      <c r="Y157" s="54"/>
      <c r="Z157" s="54"/>
    </row>
    <row r="158" spans="1:28" ht="19.5" hidden="1">
      <c r="A158" s="58"/>
      <c r="B158" s="52"/>
      <c r="C158" s="53"/>
      <c r="D158" s="4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</row>
    <row r="159" spans="1:28" ht="19.5" hidden="1">
      <c r="A159" s="56"/>
      <c r="B159" s="47"/>
      <c r="C159" s="48"/>
      <c r="D159" s="4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U159" s="55"/>
      <c r="V159" s="55"/>
      <c r="W159" s="55"/>
      <c r="X159" s="55"/>
      <c r="Y159" s="55"/>
      <c r="Z159" s="55"/>
    </row>
    <row r="160" spans="1:28" ht="19.5" hidden="1">
      <c r="A160" s="57"/>
      <c r="B160" s="50"/>
      <c r="C160" s="48"/>
      <c r="D160" s="4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U160" s="55"/>
      <c r="V160" s="55"/>
      <c r="W160" s="55"/>
      <c r="X160" s="55"/>
      <c r="Y160" s="55"/>
      <c r="Z160" s="55"/>
    </row>
    <row r="161" spans="1:28" ht="19.5" hidden="1">
      <c r="A161" s="57"/>
      <c r="B161" s="50"/>
      <c r="C161" s="51"/>
      <c r="D161" s="48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1:28" ht="19.5" hidden="1">
      <c r="A162" s="58"/>
      <c r="B162" s="52"/>
      <c r="C162" s="53"/>
      <c r="D162" s="4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</row>
    <row r="163" spans="1:28" ht="19.5" hidden="1">
      <c r="A163" s="56"/>
      <c r="B163" s="47"/>
      <c r="C163" s="48"/>
      <c r="D163" s="4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U163" s="55"/>
      <c r="V163" s="55"/>
      <c r="W163" s="55"/>
      <c r="X163" s="55"/>
      <c r="Y163" s="55"/>
      <c r="Z163" s="55"/>
      <c r="AA163" s="54"/>
    </row>
    <row r="164" spans="1:28" ht="19.5" hidden="1">
      <c r="A164" s="57"/>
      <c r="B164" s="50"/>
      <c r="C164" s="48"/>
      <c r="D164" s="4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U164" s="55"/>
      <c r="V164" s="55"/>
      <c r="W164" s="55"/>
      <c r="X164" s="55"/>
      <c r="Y164" s="55"/>
      <c r="Z164" s="55"/>
      <c r="AA164" s="54"/>
    </row>
    <row r="165" spans="1:28" ht="19.5" hidden="1">
      <c r="A165" s="57"/>
      <c r="B165" s="50"/>
      <c r="C165" s="51"/>
      <c r="D165" s="48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71"/>
      <c r="U165" s="54"/>
      <c r="V165" s="54"/>
      <c r="W165" s="54"/>
      <c r="X165" s="54"/>
      <c r="Y165" s="54"/>
      <c r="Z165" s="54"/>
      <c r="AA165" s="54"/>
    </row>
    <row r="166" spans="1:28" ht="19.5" hidden="1">
      <c r="A166" s="58"/>
      <c r="B166" s="52"/>
      <c r="C166" s="48"/>
      <c r="D166" s="4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U166" s="54"/>
      <c r="V166" s="54"/>
      <c r="W166" s="54"/>
      <c r="X166" s="54"/>
      <c r="Y166" s="54"/>
      <c r="Z166" s="54"/>
      <c r="AA166" s="54"/>
      <c r="AB166" s="54"/>
    </row>
    <row r="167" spans="1:28" ht="19.5" hidden="1">
      <c r="A167" s="56"/>
      <c r="B167" s="47"/>
      <c r="C167" s="48"/>
      <c r="D167" s="4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U167" s="55"/>
      <c r="V167" s="55"/>
      <c r="W167" s="55"/>
      <c r="X167" s="55"/>
      <c r="Y167" s="55"/>
      <c r="Z167" s="55"/>
      <c r="AA167" s="54"/>
      <c r="AB167" s="54"/>
    </row>
    <row r="168" spans="1:28" ht="19.5" hidden="1">
      <c r="A168" s="57"/>
      <c r="B168" s="50"/>
      <c r="C168" s="48"/>
      <c r="D168" s="4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U168" s="55"/>
      <c r="V168" s="55"/>
      <c r="W168" s="55"/>
      <c r="X168" s="55"/>
      <c r="Y168" s="55"/>
      <c r="Z168" s="55"/>
      <c r="AA168" s="54"/>
      <c r="AB168" s="54"/>
    </row>
    <row r="169" spans="1:28" ht="19.5" hidden="1">
      <c r="A169" s="57"/>
      <c r="B169" s="50"/>
      <c r="C169" s="51"/>
      <c r="D169" s="48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U169" s="54"/>
      <c r="V169" s="54"/>
      <c r="W169" s="54"/>
      <c r="X169" s="54"/>
      <c r="Y169" s="54"/>
      <c r="Z169" s="54"/>
      <c r="AA169" s="54"/>
      <c r="AB169" s="54"/>
    </row>
    <row r="170" spans="1:28" ht="19.5" hidden="1">
      <c r="A170" s="58"/>
      <c r="B170" s="52"/>
      <c r="C170" s="53"/>
      <c r="D170" s="4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U170" s="54"/>
      <c r="V170" s="54"/>
      <c r="W170" s="54"/>
      <c r="X170" s="54"/>
      <c r="Y170" s="54"/>
      <c r="Z170" s="54"/>
      <c r="AA170" s="54"/>
    </row>
    <row r="171" spans="1:28" ht="19.5" hidden="1">
      <c r="A171" s="56"/>
      <c r="B171" s="47"/>
      <c r="C171" s="48"/>
      <c r="D171" s="4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U171" s="55"/>
      <c r="V171" s="55"/>
      <c r="W171" s="55"/>
      <c r="X171" s="55"/>
      <c r="Y171" s="55"/>
      <c r="Z171" s="55"/>
      <c r="AA171" s="54"/>
    </row>
    <row r="172" spans="1:28" ht="19.5" hidden="1">
      <c r="A172" s="57"/>
      <c r="B172" s="50"/>
      <c r="C172" s="48"/>
      <c r="D172" s="4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U172" s="55"/>
      <c r="V172" s="55"/>
      <c r="W172" s="55"/>
      <c r="X172" s="55"/>
      <c r="Y172" s="55"/>
      <c r="Z172" s="55"/>
      <c r="AA172" s="54"/>
    </row>
    <row r="173" spans="1:28" ht="19.5" hidden="1">
      <c r="A173" s="57"/>
      <c r="B173" s="50"/>
      <c r="C173" s="51"/>
      <c r="D173" s="48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U173" s="54"/>
      <c r="V173" s="54"/>
      <c r="W173" s="54"/>
      <c r="X173" s="54"/>
      <c r="Y173" s="54"/>
      <c r="Z173" s="54"/>
      <c r="AA173" s="54"/>
    </row>
    <row r="174" spans="1:28" ht="19.5" hidden="1">
      <c r="A174" s="58"/>
      <c r="B174" s="52"/>
      <c r="C174" s="53"/>
      <c r="D174" s="4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U174" s="54"/>
      <c r="V174" s="54"/>
      <c r="W174" s="54"/>
      <c r="X174" s="54"/>
      <c r="Y174" s="54"/>
      <c r="Z174" s="54"/>
      <c r="AA174" s="54"/>
      <c r="AB174" s="54"/>
    </row>
    <row r="175" spans="1:28" ht="19.5" hidden="1">
      <c r="A175" s="56"/>
      <c r="B175" s="47"/>
      <c r="C175" s="48"/>
      <c r="D175" s="4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U175" s="55"/>
      <c r="V175" s="55"/>
      <c r="W175" s="55"/>
      <c r="X175" s="55"/>
      <c r="Y175" s="55"/>
      <c r="Z175" s="55"/>
      <c r="AA175" s="54"/>
      <c r="AB175" s="54"/>
    </row>
    <row r="176" spans="1:28" ht="19.5" hidden="1">
      <c r="A176" s="57"/>
      <c r="B176" s="50"/>
      <c r="C176" s="48"/>
      <c r="D176" s="4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U176" s="55"/>
      <c r="V176" s="55"/>
      <c r="W176" s="55"/>
      <c r="X176" s="55"/>
      <c r="Y176" s="55"/>
      <c r="Z176" s="55"/>
      <c r="AA176" s="54"/>
      <c r="AB176" s="54"/>
    </row>
    <row r="177" spans="1:28" ht="19.5" hidden="1">
      <c r="A177" s="57"/>
      <c r="B177" s="50"/>
      <c r="C177" s="51"/>
      <c r="D177" s="48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U177" s="54"/>
      <c r="V177" s="54"/>
      <c r="W177" s="54"/>
      <c r="X177" s="54"/>
      <c r="Y177" s="54"/>
      <c r="Z177" s="54"/>
      <c r="AA177" s="54"/>
      <c r="AB177" s="54"/>
    </row>
    <row r="178" spans="1:28" ht="19.5" hidden="1">
      <c r="A178" s="58"/>
      <c r="B178" s="52"/>
      <c r="C178" s="53"/>
      <c r="D178" s="4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U178" s="54"/>
      <c r="V178" s="54"/>
      <c r="W178" s="54"/>
      <c r="X178" s="54"/>
      <c r="Y178" s="54"/>
      <c r="Z178" s="54"/>
      <c r="AA178" s="54"/>
      <c r="AB178" s="54"/>
    </row>
    <row r="179" spans="1:28" ht="19.5" hidden="1">
      <c r="A179" s="56"/>
      <c r="B179" s="47"/>
      <c r="C179" s="48"/>
      <c r="D179" s="4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U179" s="55"/>
      <c r="V179" s="55"/>
      <c r="W179" s="55"/>
      <c r="X179" s="55"/>
      <c r="Y179" s="55"/>
      <c r="Z179" s="55"/>
      <c r="AA179" s="54"/>
      <c r="AB179" s="54"/>
    </row>
    <row r="180" spans="1:28" ht="19.5" hidden="1">
      <c r="A180" s="57"/>
      <c r="B180" s="50"/>
      <c r="C180" s="48"/>
      <c r="D180" s="4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U180" s="55"/>
      <c r="V180" s="55"/>
      <c r="W180" s="55"/>
      <c r="X180" s="55"/>
      <c r="Y180" s="55"/>
      <c r="Z180" s="55"/>
      <c r="AA180" s="54"/>
      <c r="AB180" s="54"/>
    </row>
    <row r="181" spans="1:28" ht="19.5" hidden="1">
      <c r="A181" s="57"/>
      <c r="B181" s="50"/>
      <c r="C181" s="51"/>
      <c r="D181" s="48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U181" s="54"/>
      <c r="V181" s="54"/>
      <c r="W181" s="54"/>
      <c r="X181" s="54"/>
      <c r="Y181" s="54"/>
      <c r="Z181" s="54"/>
      <c r="AA181" s="54"/>
      <c r="AB181" s="54"/>
    </row>
    <row r="182" spans="1:28" ht="19.5" hidden="1">
      <c r="A182" s="58"/>
      <c r="B182" s="52"/>
      <c r="C182" s="53"/>
      <c r="D182" s="4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U182" s="54"/>
      <c r="V182" s="54"/>
      <c r="W182" s="54"/>
      <c r="X182" s="54"/>
      <c r="Y182" s="54"/>
      <c r="Z182" s="54"/>
      <c r="AA182" s="54"/>
      <c r="AB182" s="54"/>
    </row>
    <row r="183" spans="1:28" ht="19.5" hidden="1">
      <c r="A183" s="56"/>
      <c r="B183" s="47"/>
      <c r="C183" s="48"/>
      <c r="D183" s="4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U183" s="55"/>
      <c r="V183" s="55"/>
      <c r="W183" s="55"/>
      <c r="X183" s="55"/>
      <c r="Y183" s="55"/>
      <c r="Z183" s="55"/>
      <c r="AA183" s="54"/>
      <c r="AB183" s="54"/>
    </row>
    <row r="184" spans="1:28" ht="19.5" hidden="1">
      <c r="A184" s="57"/>
      <c r="B184" s="50"/>
      <c r="C184" s="48"/>
      <c r="D184" s="4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U184" s="55"/>
      <c r="V184" s="55"/>
      <c r="W184" s="55"/>
      <c r="X184" s="55"/>
      <c r="Y184" s="55"/>
      <c r="Z184" s="55"/>
      <c r="AA184" s="54"/>
      <c r="AB184" s="54"/>
    </row>
    <row r="185" spans="1:28" ht="19.5" hidden="1">
      <c r="A185" s="57"/>
      <c r="B185" s="50"/>
      <c r="C185" s="51"/>
      <c r="D185" s="48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U185" s="54"/>
      <c r="V185" s="54"/>
      <c r="W185" s="54"/>
      <c r="X185" s="54"/>
      <c r="Y185" s="54"/>
      <c r="Z185" s="54"/>
      <c r="AA185" s="54"/>
      <c r="AB185" s="54"/>
    </row>
    <row r="186" spans="1:28" ht="19.5" hidden="1">
      <c r="A186" s="58"/>
      <c r="B186" s="52"/>
      <c r="C186" s="53"/>
      <c r="D186" s="4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U186" s="54"/>
      <c r="V186" s="54"/>
      <c r="W186" s="54"/>
      <c r="X186" s="54"/>
      <c r="Y186" s="54"/>
      <c r="Z186" s="54"/>
      <c r="AA186" s="54"/>
      <c r="AB186" s="54"/>
    </row>
    <row r="187" spans="1:28" ht="19.5" hidden="1">
      <c r="A187" s="56"/>
      <c r="B187" s="47"/>
      <c r="C187" s="48"/>
      <c r="D187" s="4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U187" s="55"/>
      <c r="V187" s="55"/>
      <c r="W187" s="55"/>
      <c r="X187" s="55"/>
      <c r="Y187" s="55"/>
      <c r="Z187" s="55"/>
      <c r="AA187" s="54"/>
      <c r="AB187" s="54"/>
    </row>
    <row r="188" spans="1:28" ht="19.5" hidden="1">
      <c r="A188" s="57"/>
      <c r="B188" s="50"/>
      <c r="C188" s="48"/>
      <c r="D188" s="4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U188" s="55"/>
      <c r="V188" s="55"/>
      <c r="W188" s="55"/>
      <c r="X188" s="55"/>
      <c r="Y188" s="55"/>
      <c r="Z188" s="55"/>
      <c r="AA188" s="54"/>
      <c r="AB188" s="54"/>
    </row>
    <row r="189" spans="1:28" ht="19.5" hidden="1">
      <c r="A189" s="57"/>
      <c r="B189" s="50"/>
      <c r="C189" s="51"/>
      <c r="D189" s="4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0"/>
      <c r="S189" s="71"/>
      <c r="U189" s="54"/>
      <c r="V189" s="54"/>
      <c r="W189" s="54"/>
      <c r="X189" s="54"/>
      <c r="Y189" s="54"/>
      <c r="Z189" s="54"/>
      <c r="AA189" s="54"/>
      <c r="AB189" s="54"/>
    </row>
    <row r="190" spans="1:28" ht="19.5" hidden="1">
      <c r="A190" s="58"/>
      <c r="B190" s="52"/>
      <c r="C190" s="53"/>
      <c r="D190" s="4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U190" s="54"/>
      <c r="V190" s="54"/>
      <c r="W190" s="54"/>
      <c r="X190" s="54"/>
      <c r="Y190" s="54"/>
      <c r="Z190" s="54"/>
      <c r="AA190" s="54"/>
    </row>
    <row r="191" spans="1:28" ht="19.5" hidden="1">
      <c r="A191" s="56"/>
      <c r="B191" s="47"/>
      <c r="C191" s="48"/>
      <c r="D191" s="4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U191" s="55"/>
      <c r="V191" s="55"/>
      <c r="W191" s="55"/>
      <c r="X191" s="55"/>
      <c r="Y191" s="55"/>
      <c r="Z191" s="55"/>
      <c r="AA191" s="54"/>
    </row>
    <row r="192" spans="1:28" ht="19.5" hidden="1">
      <c r="A192" s="57"/>
      <c r="B192" s="50"/>
      <c r="C192" s="48"/>
      <c r="D192" s="4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U192" s="55"/>
      <c r="V192" s="55"/>
      <c r="W192" s="55"/>
      <c r="X192" s="55"/>
      <c r="Y192" s="55"/>
      <c r="Z192" s="55"/>
      <c r="AA192" s="54"/>
    </row>
    <row r="193" spans="1:28" ht="19.5" hidden="1">
      <c r="A193" s="57"/>
      <c r="B193" s="50"/>
      <c r="C193" s="51"/>
      <c r="D193" s="4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U193" s="54"/>
      <c r="V193" s="54"/>
      <c r="W193" s="54"/>
      <c r="X193" s="54"/>
      <c r="Y193" s="54"/>
      <c r="Z193" s="54"/>
      <c r="AA193" s="54"/>
    </row>
    <row r="194" spans="1:28" ht="19.5" hidden="1">
      <c r="A194" s="58"/>
      <c r="B194" s="52"/>
      <c r="C194" s="53"/>
      <c r="D194" s="4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U194" s="54"/>
      <c r="V194" s="54"/>
      <c r="W194" s="54"/>
      <c r="X194" s="54"/>
      <c r="Y194" s="54"/>
      <c r="Z194" s="54"/>
      <c r="AA194" s="54"/>
    </row>
    <row r="195" spans="1:28" ht="19.5" hidden="1">
      <c r="A195" s="56"/>
      <c r="B195" s="47"/>
      <c r="C195" s="48"/>
      <c r="D195" s="4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U195" s="55"/>
      <c r="V195" s="55"/>
      <c r="W195" s="55"/>
      <c r="X195" s="55"/>
      <c r="Y195" s="55"/>
      <c r="Z195" s="55"/>
      <c r="AA195" s="54"/>
    </row>
    <row r="196" spans="1:28" ht="19.5" hidden="1">
      <c r="A196" s="57"/>
      <c r="B196" s="50"/>
      <c r="C196" s="48"/>
      <c r="D196" s="4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U196" s="55"/>
      <c r="V196" s="55"/>
      <c r="W196" s="55"/>
      <c r="X196" s="55"/>
      <c r="Y196" s="55"/>
      <c r="Z196" s="55"/>
      <c r="AA196" s="54"/>
    </row>
    <row r="197" spans="1:28" ht="19.5" hidden="1">
      <c r="A197" s="57"/>
      <c r="B197" s="50"/>
      <c r="C197" s="51"/>
      <c r="D197" s="4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U197" s="54"/>
      <c r="V197" s="54"/>
      <c r="W197" s="54"/>
      <c r="X197" s="54"/>
      <c r="Y197" s="54"/>
      <c r="Z197" s="54"/>
      <c r="AA197" s="54"/>
    </row>
    <row r="198" spans="1:28" ht="19.5" hidden="1">
      <c r="A198" s="58"/>
      <c r="B198" s="52"/>
      <c r="C198" s="53"/>
      <c r="D198" s="4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U198" s="54"/>
      <c r="V198" s="54"/>
      <c r="W198" s="54"/>
      <c r="X198" s="54"/>
      <c r="Y198" s="54"/>
      <c r="Z198" s="54"/>
      <c r="AA198" s="54"/>
      <c r="AB198" s="54"/>
    </row>
    <row r="199" spans="1:28" ht="19.5" hidden="1">
      <c r="A199" s="56"/>
      <c r="B199" s="47"/>
      <c r="C199" s="48"/>
      <c r="D199" s="4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U199" s="55"/>
      <c r="V199" s="55"/>
      <c r="W199" s="55"/>
      <c r="X199" s="55"/>
      <c r="Y199" s="55"/>
      <c r="Z199" s="55"/>
      <c r="AA199" s="54"/>
      <c r="AB199" s="54"/>
    </row>
    <row r="200" spans="1:28" ht="19.5" hidden="1">
      <c r="A200" s="57"/>
      <c r="B200" s="50"/>
      <c r="C200" s="48"/>
      <c r="D200" s="4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U200" s="55"/>
      <c r="V200" s="55"/>
      <c r="W200" s="55"/>
      <c r="X200" s="55"/>
      <c r="Y200" s="55"/>
      <c r="Z200" s="55"/>
      <c r="AA200" s="54"/>
      <c r="AB200" s="54"/>
    </row>
    <row r="201" spans="1:28" ht="19.5" hidden="1">
      <c r="A201" s="57"/>
      <c r="B201" s="50"/>
      <c r="C201" s="51"/>
      <c r="D201" s="4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U201" s="54"/>
      <c r="V201" s="54"/>
      <c r="W201" s="54"/>
      <c r="X201" s="54"/>
      <c r="Y201" s="54"/>
      <c r="Z201" s="54"/>
      <c r="AA201" s="54"/>
      <c r="AB201" s="54"/>
    </row>
    <row r="202" spans="1:28" ht="19.5" hidden="1">
      <c r="A202" s="58"/>
      <c r="B202" s="52"/>
      <c r="C202" s="53"/>
      <c r="D202" s="4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U202" s="54"/>
      <c r="V202" s="54"/>
      <c r="W202" s="54"/>
      <c r="X202" s="54"/>
      <c r="Y202" s="54"/>
      <c r="Z202" s="54"/>
      <c r="AA202" s="54"/>
    </row>
    <row r="203" spans="1:28" ht="19.5" hidden="1">
      <c r="A203" s="56"/>
      <c r="B203" s="47"/>
      <c r="C203" s="48"/>
      <c r="D203" s="4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U203" s="55"/>
      <c r="V203" s="55"/>
      <c r="W203" s="55"/>
      <c r="X203" s="55"/>
      <c r="Y203" s="55"/>
      <c r="Z203" s="55"/>
      <c r="AA203" s="54"/>
    </row>
    <row r="204" spans="1:28" ht="19.5" hidden="1">
      <c r="A204" s="57"/>
      <c r="B204" s="50"/>
      <c r="C204" s="48"/>
      <c r="D204" s="4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U204" s="55"/>
      <c r="V204" s="55"/>
      <c r="W204" s="55"/>
      <c r="X204" s="55"/>
      <c r="Y204" s="55"/>
      <c r="Z204" s="55"/>
      <c r="AA204" s="54"/>
    </row>
    <row r="205" spans="1:28" ht="19.5" hidden="1">
      <c r="A205" s="57"/>
      <c r="B205" s="50"/>
      <c r="C205" s="51"/>
      <c r="D205" s="4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U205" s="54"/>
      <c r="V205" s="54"/>
      <c r="W205" s="54"/>
      <c r="X205" s="54"/>
      <c r="Y205" s="54"/>
      <c r="Z205" s="54"/>
      <c r="AA205" s="54"/>
    </row>
    <row r="206" spans="1:28" ht="19.5" hidden="1">
      <c r="A206" s="58"/>
      <c r="B206" s="52"/>
      <c r="C206" s="53"/>
      <c r="D206" s="4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U206" s="54"/>
      <c r="V206" s="54"/>
      <c r="W206" s="54"/>
      <c r="X206" s="54"/>
      <c r="Y206" s="54"/>
      <c r="Z206" s="54"/>
      <c r="AA206" s="54"/>
    </row>
    <row r="207" spans="1:28" ht="19.5" hidden="1">
      <c r="A207" s="56"/>
      <c r="B207" s="47"/>
      <c r="C207" s="48"/>
      <c r="D207" s="4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U207" s="55"/>
      <c r="V207" s="55"/>
      <c r="W207" s="55"/>
      <c r="X207" s="55"/>
      <c r="Y207" s="55"/>
      <c r="Z207" s="55"/>
      <c r="AA207" s="54"/>
    </row>
    <row r="208" spans="1:28" ht="19.5" hidden="1">
      <c r="A208" s="57"/>
      <c r="B208" s="50"/>
      <c r="C208" s="48"/>
      <c r="D208" s="4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U208" s="55"/>
      <c r="V208" s="55"/>
      <c r="W208" s="55"/>
      <c r="X208" s="55"/>
      <c r="Y208" s="55"/>
      <c r="Z208" s="55"/>
      <c r="AA208" s="54"/>
    </row>
    <row r="209" spans="1:27" ht="19.5" hidden="1">
      <c r="A209" s="57"/>
      <c r="B209" s="50"/>
      <c r="C209" s="51"/>
      <c r="D209" s="4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U209" s="54"/>
      <c r="V209" s="54"/>
      <c r="W209" s="54"/>
      <c r="X209" s="54"/>
      <c r="Y209" s="54"/>
      <c r="Z209" s="54"/>
      <c r="AA209" s="54"/>
    </row>
    <row r="210" spans="1:27" ht="19.5" hidden="1">
      <c r="A210" s="58"/>
      <c r="B210" s="52"/>
      <c r="C210" s="53"/>
      <c r="D210" s="4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</row>
    <row r="211" spans="1:27" ht="19.5" hidden="1">
      <c r="A211" s="56"/>
      <c r="B211" s="47"/>
      <c r="C211" s="48"/>
      <c r="D211" s="4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U211" s="55"/>
      <c r="V211" s="55"/>
      <c r="W211" s="55"/>
      <c r="X211" s="55"/>
      <c r="Y211" s="55"/>
      <c r="Z211" s="55"/>
      <c r="AA211" s="54"/>
    </row>
    <row r="212" spans="1:27" ht="19.5" hidden="1">
      <c r="A212" s="57"/>
      <c r="B212" s="50"/>
      <c r="C212" s="48"/>
      <c r="D212" s="4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U212" s="55"/>
      <c r="V212" s="55"/>
      <c r="W212" s="55"/>
      <c r="X212" s="55"/>
      <c r="Y212" s="55"/>
      <c r="Z212" s="55"/>
      <c r="AA212" s="54"/>
    </row>
    <row r="213" spans="1:27" ht="19.5" hidden="1">
      <c r="A213" s="57"/>
      <c r="B213" s="50"/>
      <c r="C213" s="51"/>
      <c r="D213" s="4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U213" s="54"/>
      <c r="V213" s="54"/>
      <c r="W213" s="54"/>
      <c r="X213" s="54"/>
      <c r="Y213" s="54"/>
      <c r="Z213" s="54"/>
      <c r="AA213" s="54"/>
    </row>
    <row r="214" spans="1:27" ht="19.5" hidden="1">
      <c r="A214" s="58"/>
      <c r="B214" s="52"/>
      <c r="C214" s="53"/>
      <c r="D214" s="4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U214" s="54"/>
      <c r="V214" s="54"/>
      <c r="W214" s="54"/>
      <c r="X214" s="54"/>
      <c r="Y214" s="54"/>
      <c r="Z214" s="54"/>
      <c r="AA214" s="54"/>
    </row>
    <row r="215" spans="1:27" ht="19.5" hidden="1">
      <c r="A215" s="56"/>
      <c r="B215" s="47"/>
      <c r="C215" s="48"/>
      <c r="D215" s="4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U215" s="55"/>
      <c r="V215" s="55"/>
      <c r="W215" s="55"/>
      <c r="X215" s="55"/>
      <c r="Y215" s="55"/>
      <c r="Z215" s="55"/>
      <c r="AA215" s="55"/>
    </row>
    <row r="216" spans="1:27" ht="19.5" hidden="1">
      <c r="A216" s="57"/>
      <c r="B216" s="50"/>
      <c r="C216" s="48"/>
      <c r="D216" s="4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U216" s="55"/>
      <c r="V216" s="55"/>
      <c r="W216" s="55"/>
      <c r="X216" s="55"/>
      <c r="Y216" s="55"/>
      <c r="Z216" s="55"/>
      <c r="AA216" s="55"/>
    </row>
    <row r="217" spans="1:27" ht="19.5" hidden="1">
      <c r="A217" s="57"/>
      <c r="B217" s="50"/>
      <c r="C217" s="51"/>
      <c r="D217" s="4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U217" s="54"/>
      <c r="V217" s="54"/>
      <c r="W217" s="54"/>
      <c r="X217" s="54"/>
      <c r="Y217" s="54"/>
      <c r="Z217" s="54"/>
      <c r="AA217" s="54"/>
    </row>
    <row r="218" spans="1:27" ht="19.5" hidden="1">
      <c r="A218" s="58"/>
      <c r="B218" s="52"/>
      <c r="C218" s="53"/>
      <c r="D218" s="4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27" ht="19.5" hidden="1">
      <c r="A219" s="56"/>
      <c r="B219" s="47"/>
      <c r="C219" s="48"/>
      <c r="D219" s="4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U219" s="55"/>
      <c r="V219" s="55"/>
      <c r="W219" s="55"/>
      <c r="X219" s="55"/>
      <c r="Y219" s="55"/>
      <c r="Z219" s="55"/>
      <c r="AA219" s="54"/>
    </row>
    <row r="220" spans="1:27" ht="19.5" hidden="1">
      <c r="A220" s="57"/>
      <c r="B220" s="50"/>
      <c r="C220" s="48"/>
      <c r="D220" s="4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U220" s="55"/>
      <c r="V220" s="55"/>
      <c r="W220" s="55"/>
      <c r="X220" s="55"/>
      <c r="Y220" s="55"/>
      <c r="Z220" s="55"/>
      <c r="AA220" s="54"/>
    </row>
    <row r="221" spans="1:27" ht="19.5" hidden="1">
      <c r="A221" s="57"/>
      <c r="B221" s="50"/>
      <c r="C221" s="51"/>
      <c r="D221" s="4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U221" s="54"/>
      <c r="V221" s="54"/>
      <c r="W221" s="54"/>
      <c r="X221" s="54"/>
      <c r="Y221" s="54"/>
      <c r="Z221" s="54"/>
      <c r="AA221" s="54"/>
    </row>
    <row r="222" spans="1:27" ht="19.5" hidden="1">
      <c r="A222" s="58"/>
      <c r="B222" s="52"/>
      <c r="C222" s="53"/>
      <c r="D222" s="4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27" ht="19.5" hidden="1">
      <c r="A223" s="56"/>
      <c r="B223" s="47"/>
      <c r="C223" s="48"/>
      <c r="D223" s="4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U223" s="55"/>
      <c r="V223" s="55"/>
      <c r="W223" s="55"/>
      <c r="X223" s="55"/>
      <c r="Y223" s="55"/>
      <c r="Z223" s="55"/>
      <c r="AA223" s="54"/>
    </row>
    <row r="224" spans="1:27" ht="19.5" hidden="1">
      <c r="A224" s="57"/>
      <c r="B224" s="50"/>
      <c r="C224" s="48"/>
      <c r="D224" s="4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U224" s="55"/>
      <c r="V224" s="55"/>
      <c r="W224" s="55"/>
      <c r="X224" s="55"/>
      <c r="Y224" s="55"/>
      <c r="Z224" s="55"/>
      <c r="AA224" s="54"/>
    </row>
    <row r="225" spans="1:28" ht="19.5" hidden="1">
      <c r="A225" s="57"/>
      <c r="B225" s="50"/>
      <c r="C225" s="51"/>
      <c r="D225" s="4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71"/>
      <c r="U225" s="54"/>
      <c r="V225" s="54"/>
      <c r="W225" s="54"/>
      <c r="X225" s="54"/>
      <c r="Y225" s="54"/>
      <c r="Z225" s="54"/>
      <c r="AA225" s="54"/>
    </row>
    <row r="226" spans="1:28" ht="19.5" hidden="1">
      <c r="A226" s="58"/>
      <c r="B226" s="52"/>
      <c r="C226" s="53"/>
      <c r="D226" s="4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U226" s="54"/>
      <c r="V226" s="54"/>
      <c r="W226" s="54"/>
      <c r="X226" s="54"/>
      <c r="Y226" s="54"/>
      <c r="Z226" s="54"/>
      <c r="AA226" s="54"/>
    </row>
    <row r="227" spans="1:28" ht="19.5" hidden="1">
      <c r="A227" s="56"/>
      <c r="B227" s="47"/>
      <c r="C227" s="48"/>
      <c r="D227" s="4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U227" s="55"/>
      <c r="V227" s="55"/>
      <c r="W227" s="55"/>
      <c r="X227" s="55"/>
      <c r="Y227" s="55"/>
      <c r="Z227" s="55"/>
      <c r="AA227" s="54"/>
    </row>
    <row r="228" spans="1:28" ht="19.5" hidden="1">
      <c r="A228" s="57"/>
      <c r="B228" s="50"/>
      <c r="C228" s="48"/>
      <c r="D228" s="4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U228" s="55"/>
      <c r="V228" s="55"/>
      <c r="W228" s="55"/>
      <c r="X228" s="55"/>
      <c r="Y228" s="55"/>
      <c r="Z228" s="55"/>
      <c r="AA228" s="54"/>
    </row>
    <row r="229" spans="1:28" ht="19.5" hidden="1">
      <c r="A229" s="57"/>
      <c r="B229" s="50"/>
      <c r="C229" s="51"/>
      <c r="D229" s="48"/>
      <c r="E229" s="70"/>
      <c r="F229" s="70"/>
      <c r="G229" s="70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U229" s="54"/>
      <c r="V229" s="54"/>
      <c r="W229" s="54"/>
      <c r="X229" s="54"/>
      <c r="Y229" s="54"/>
      <c r="Z229" s="54"/>
      <c r="AA229" s="54"/>
    </row>
    <row r="230" spans="1:28" ht="19.5" hidden="1">
      <c r="A230" s="58"/>
      <c r="B230" s="52"/>
      <c r="C230" s="53"/>
      <c r="D230" s="4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U230" s="54"/>
      <c r="V230" s="54"/>
      <c r="W230" s="54"/>
      <c r="X230" s="54"/>
      <c r="Y230" s="54"/>
      <c r="Z230" s="54"/>
      <c r="AA230" s="54"/>
      <c r="AB230" s="54"/>
    </row>
    <row r="231" spans="1:28" ht="19.5" hidden="1">
      <c r="A231" s="56"/>
      <c r="B231" s="47"/>
      <c r="C231" s="48"/>
      <c r="D231" s="4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U231" s="55"/>
      <c r="V231" s="55"/>
      <c r="W231" s="55"/>
      <c r="X231" s="55"/>
      <c r="Y231" s="55"/>
      <c r="Z231" s="55"/>
      <c r="AA231" s="54"/>
      <c r="AB231" s="54"/>
    </row>
    <row r="232" spans="1:28" ht="19.5" hidden="1">
      <c r="A232" s="57"/>
      <c r="B232" s="50"/>
      <c r="C232" s="48"/>
      <c r="D232" s="4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U232" s="55"/>
      <c r="V232" s="55"/>
      <c r="W232" s="55"/>
      <c r="X232" s="55"/>
      <c r="Y232" s="55"/>
      <c r="Z232" s="55"/>
      <c r="AA232" s="54"/>
      <c r="AB232" s="54"/>
    </row>
    <row r="233" spans="1:28" ht="19.5" hidden="1">
      <c r="A233" s="57"/>
      <c r="B233" s="50"/>
      <c r="C233" s="51"/>
      <c r="D233" s="4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U233" s="54"/>
      <c r="V233" s="54"/>
      <c r="W233" s="54"/>
      <c r="X233" s="54"/>
      <c r="Y233" s="54"/>
      <c r="Z233" s="54"/>
      <c r="AA233" s="54"/>
      <c r="AB233" s="54"/>
    </row>
    <row r="234" spans="1:28" ht="19.5" hidden="1">
      <c r="A234" s="58"/>
      <c r="B234" s="52"/>
      <c r="C234" s="53"/>
      <c r="D234" s="4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U234" s="54"/>
      <c r="V234" s="54"/>
      <c r="W234" s="54"/>
      <c r="X234" s="54"/>
      <c r="Y234" s="54"/>
      <c r="Z234" s="54"/>
      <c r="AA234" s="54"/>
    </row>
    <row r="235" spans="1:28" ht="19.5" hidden="1">
      <c r="A235" s="56"/>
      <c r="B235" s="47"/>
      <c r="C235" s="48"/>
      <c r="D235" s="4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U235" s="55"/>
      <c r="V235" s="55"/>
      <c r="W235" s="55"/>
      <c r="X235" s="55"/>
      <c r="Y235" s="55"/>
      <c r="Z235" s="55"/>
      <c r="AA235" s="54"/>
    </row>
    <row r="236" spans="1:28" ht="19.5" hidden="1">
      <c r="A236" s="57"/>
      <c r="B236" s="50"/>
      <c r="C236" s="48"/>
      <c r="D236" s="4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U236" s="55"/>
      <c r="V236" s="55"/>
      <c r="W236" s="55"/>
      <c r="X236" s="55"/>
      <c r="Y236" s="55"/>
      <c r="Z236" s="55"/>
      <c r="AA236" s="54"/>
    </row>
    <row r="237" spans="1:28" ht="19.5" hidden="1">
      <c r="A237" s="57"/>
      <c r="B237" s="50"/>
      <c r="C237" s="51"/>
      <c r="D237" s="4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U237" s="54"/>
      <c r="V237" s="54"/>
      <c r="W237" s="54"/>
      <c r="X237" s="54"/>
      <c r="Y237" s="54"/>
      <c r="Z237" s="54"/>
      <c r="AA237" s="54"/>
    </row>
    <row r="238" spans="1:28" ht="19.5" hidden="1">
      <c r="A238" s="58"/>
      <c r="B238" s="52"/>
      <c r="C238" s="53"/>
      <c r="D238" s="4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U238" s="54"/>
      <c r="V238" s="54"/>
      <c r="W238" s="54"/>
      <c r="X238" s="54"/>
      <c r="Y238" s="54"/>
      <c r="Z238" s="54"/>
      <c r="AA238" s="54"/>
      <c r="AB238" s="54"/>
    </row>
    <row r="239" spans="1:28" ht="19.5" hidden="1">
      <c r="A239" s="56"/>
      <c r="B239" s="47"/>
      <c r="C239" s="48"/>
      <c r="D239" s="4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U239" s="55"/>
      <c r="V239" s="55"/>
      <c r="W239" s="55"/>
      <c r="X239" s="55"/>
      <c r="Y239" s="55"/>
      <c r="Z239" s="55"/>
      <c r="AA239" s="54"/>
      <c r="AB239" s="54"/>
    </row>
    <row r="240" spans="1:28" ht="19.5" hidden="1">
      <c r="A240" s="57"/>
      <c r="B240" s="50"/>
      <c r="C240" s="48"/>
      <c r="D240" s="4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U240" s="55"/>
      <c r="V240" s="55"/>
      <c r="W240" s="55"/>
      <c r="X240" s="55"/>
      <c r="Y240" s="55"/>
      <c r="Z240" s="55"/>
      <c r="AA240" s="54"/>
      <c r="AB240" s="54"/>
    </row>
    <row r="241" spans="1:28" ht="19.5" hidden="1">
      <c r="A241" s="57"/>
      <c r="B241" s="50"/>
      <c r="C241" s="51"/>
      <c r="D241" s="4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U241" s="54"/>
      <c r="V241" s="54"/>
      <c r="W241" s="54"/>
      <c r="X241" s="54"/>
      <c r="Y241" s="54"/>
      <c r="Z241" s="54"/>
      <c r="AA241" s="54"/>
      <c r="AB241" s="54"/>
    </row>
    <row r="242" spans="1:28" ht="19.5" hidden="1">
      <c r="A242" s="58"/>
      <c r="B242" s="52"/>
      <c r="C242" s="53"/>
      <c r="D242" s="4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U242" s="54"/>
      <c r="V242" s="54"/>
      <c r="W242" s="54"/>
      <c r="X242" s="54"/>
      <c r="Y242" s="54"/>
      <c r="Z242" s="54"/>
      <c r="AA242" s="54"/>
      <c r="AB242" s="54"/>
    </row>
    <row r="243" spans="1:28" ht="19.5" hidden="1">
      <c r="A243" s="56"/>
      <c r="B243" s="47"/>
      <c r="C243" s="48"/>
      <c r="D243" s="4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U243" s="55"/>
      <c r="V243" s="55"/>
      <c r="W243" s="55"/>
      <c r="X243" s="55"/>
      <c r="Y243" s="55"/>
      <c r="Z243" s="55"/>
      <c r="AA243" s="54"/>
      <c r="AB243" s="54"/>
    </row>
    <row r="244" spans="1:28" ht="19.5" hidden="1">
      <c r="A244" s="57"/>
      <c r="B244" s="50"/>
      <c r="C244" s="48"/>
      <c r="D244" s="4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U244" s="55"/>
      <c r="V244" s="55"/>
      <c r="W244" s="55"/>
      <c r="X244" s="55"/>
      <c r="Y244" s="55"/>
      <c r="Z244" s="55"/>
      <c r="AA244" s="54"/>
      <c r="AB244" s="54"/>
    </row>
    <row r="245" spans="1:28" ht="19.5" hidden="1">
      <c r="A245" s="57"/>
      <c r="B245" s="50"/>
      <c r="C245" s="51"/>
      <c r="D245" s="4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U245" s="54"/>
      <c r="V245" s="54"/>
      <c r="W245" s="54"/>
      <c r="X245" s="54"/>
      <c r="Y245" s="54"/>
      <c r="Z245" s="54"/>
      <c r="AA245" s="54"/>
      <c r="AB245" s="54"/>
    </row>
    <row r="246" spans="1:28" ht="19.5" hidden="1">
      <c r="A246" s="58"/>
      <c r="B246" s="52"/>
      <c r="C246" s="48"/>
      <c r="D246" s="4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28" ht="19.5" hidden="1">
      <c r="A247" s="56"/>
      <c r="B247" s="47"/>
      <c r="C247" s="48"/>
      <c r="D247" s="4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U247" s="55"/>
      <c r="V247" s="55"/>
      <c r="W247" s="55"/>
      <c r="X247" s="55"/>
      <c r="Y247" s="55"/>
      <c r="Z247" s="55"/>
      <c r="AA247" s="54"/>
    </row>
    <row r="248" spans="1:28" ht="19.5" hidden="1">
      <c r="A248" s="57"/>
      <c r="B248" s="50"/>
      <c r="C248" s="48"/>
      <c r="D248" s="4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U248" s="55"/>
      <c r="V248" s="55"/>
      <c r="W248" s="55"/>
      <c r="X248" s="55"/>
      <c r="Y248" s="55"/>
      <c r="Z248" s="55"/>
      <c r="AA248" s="54"/>
    </row>
    <row r="249" spans="1:28" ht="19.5" hidden="1">
      <c r="A249" s="57"/>
      <c r="B249" s="50"/>
      <c r="C249" s="51"/>
      <c r="D249" s="4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U249" s="54"/>
      <c r="V249" s="54"/>
      <c r="W249" s="54"/>
      <c r="X249" s="54"/>
      <c r="Y249" s="54"/>
      <c r="Z249" s="54"/>
      <c r="AA249" s="54"/>
    </row>
    <row r="250" spans="1:28" ht="19.5" hidden="1">
      <c r="A250" s="58"/>
      <c r="B250" s="52"/>
      <c r="C250" s="53"/>
      <c r="D250" s="4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U250" s="54"/>
      <c r="V250" s="54"/>
      <c r="W250" s="54"/>
      <c r="X250" s="54"/>
      <c r="Y250" s="54"/>
      <c r="Z250" s="54"/>
      <c r="AA250" s="54"/>
    </row>
    <row r="251" spans="1:28" ht="19.5" hidden="1">
      <c r="A251" s="56"/>
      <c r="B251" s="47"/>
      <c r="C251" s="48"/>
      <c r="D251" s="4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U251" s="55"/>
      <c r="V251" s="55"/>
      <c r="W251" s="55"/>
      <c r="X251" s="55"/>
      <c r="Y251" s="55"/>
      <c r="Z251" s="55"/>
      <c r="AA251" s="54"/>
    </row>
    <row r="252" spans="1:28" ht="19.5" hidden="1">
      <c r="A252" s="57"/>
      <c r="B252" s="50"/>
      <c r="C252" s="48"/>
      <c r="D252" s="4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U252" s="55"/>
      <c r="V252" s="55"/>
      <c r="W252" s="55"/>
      <c r="X252" s="55"/>
      <c r="Y252" s="55"/>
      <c r="Z252" s="55"/>
      <c r="AA252" s="54"/>
    </row>
    <row r="253" spans="1:28" ht="19.5" hidden="1">
      <c r="A253" s="57"/>
      <c r="B253" s="50"/>
      <c r="C253" s="51"/>
      <c r="D253" s="4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U253" s="54"/>
      <c r="V253" s="54"/>
      <c r="W253" s="54"/>
      <c r="X253" s="54"/>
      <c r="Y253" s="54"/>
      <c r="Z253" s="54"/>
      <c r="AA253" s="54"/>
    </row>
    <row r="254" spans="1:28" ht="19.5" hidden="1">
      <c r="A254" s="58"/>
      <c r="B254" s="52"/>
      <c r="C254" s="53"/>
      <c r="D254" s="4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28" ht="19.5" hidden="1">
      <c r="A255" s="56"/>
      <c r="B255" s="47"/>
      <c r="C255" s="48"/>
      <c r="D255" s="4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U255" s="55"/>
      <c r="V255" s="55"/>
      <c r="W255" s="55"/>
      <c r="X255" s="55"/>
      <c r="Y255" s="55"/>
      <c r="Z255" s="55"/>
      <c r="AA255" s="54"/>
    </row>
    <row r="256" spans="1:28" ht="19.5" hidden="1">
      <c r="A256" s="57"/>
      <c r="B256" s="50"/>
      <c r="C256" s="48"/>
      <c r="D256" s="4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U256" s="55"/>
      <c r="V256" s="55"/>
      <c r="W256" s="55"/>
      <c r="X256" s="55"/>
      <c r="Y256" s="55"/>
      <c r="Z256" s="55"/>
      <c r="AA256" s="54"/>
    </row>
    <row r="257" spans="1:27" ht="19.5" hidden="1">
      <c r="A257" s="57"/>
      <c r="B257" s="50"/>
      <c r="C257" s="51"/>
      <c r="D257" s="4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U257" s="54"/>
      <c r="V257" s="54"/>
      <c r="W257" s="54"/>
      <c r="X257" s="54"/>
      <c r="Y257" s="54"/>
      <c r="Z257" s="54"/>
      <c r="AA257" s="54"/>
    </row>
    <row r="258" spans="1:27" ht="19.5" hidden="1">
      <c r="A258" s="58"/>
      <c r="B258" s="52"/>
      <c r="C258" s="53"/>
      <c r="D258" s="4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U258" s="54"/>
      <c r="V258" s="54"/>
      <c r="W258" s="54"/>
      <c r="X258" s="54"/>
      <c r="Y258" s="54"/>
      <c r="Z258" s="54"/>
      <c r="AA258" s="54"/>
    </row>
    <row r="259" spans="1:27" ht="19.5" hidden="1">
      <c r="A259" s="56"/>
      <c r="B259" s="47"/>
      <c r="C259" s="48"/>
      <c r="D259" s="4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U259" s="55"/>
      <c r="V259" s="55"/>
      <c r="W259" s="55"/>
      <c r="X259" s="55"/>
      <c r="Y259" s="55"/>
      <c r="Z259" s="55"/>
      <c r="AA259" s="54"/>
    </row>
    <row r="260" spans="1:27" ht="19.5" hidden="1">
      <c r="A260" s="57"/>
      <c r="B260" s="50"/>
      <c r="C260" s="48"/>
      <c r="D260" s="4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U260" s="55"/>
      <c r="V260" s="55"/>
      <c r="W260" s="55"/>
      <c r="X260" s="55"/>
      <c r="Y260" s="55"/>
      <c r="Z260" s="55"/>
      <c r="AA260" s="54"/>
    </row>
    <row r="261" spans="1:27" ht="19.5" hidden="1">
      <c r="A261" s="57"/>
      <c r="B261" s="50"/>
      <c r="C261" s="51"/>
      <c r="D261" s="4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U261" s="54"/>
      <c r="V261" s="54"/>
      <c r="W261" s="54"/>
      <c r="X261" s="54"/>
      <c r="Y261" s="54"/>
      <c r="Z261" s="54"/>
      <c r="AA261" s="54"/>
    </row>
    <row r="262" spans="1:27" ht="19.5" hidden="1">
      <c r="A262" s="58"/>
      <c r="B262" s="52"/>
      <c r="C262" s="53"/>
      <c r="D262" s="4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27" ht="19.5" hidden="1">
      <c r="A263" s="56"/>
      <c r="B263" s="47"/>
      <c r="C263" s="48"/>
      <c r="D263" s="4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U263" s="55"/>
      <c r="V263" s="55"/>
      <c r="W263" s="55"/>
      <c r="X263" s="55"/>
      <c r="Y263" s="55"/>
      <c r="Z263" s="55"/>
    </row>
    <row r="264" spans="1:27" ht="19.5" hidden="1">
      <c r="A264" s="57"/>
      <c r="B264" s="50"/>
      <c r="C264" s="48"/>
      <c r="D264" s="4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U264" s="55"/>
      <c r="V264" s="55"/>
      <c r="W264" s="55"/>
      <c r="X264" s="55"/>
      <c r="Y264" s="55"/>
      <c r="Z264" s="55"/>
    </row>
    <row r="265" spans="1:27" ht="19.5" hidden="1">
      <c r="A265" s="57"/>
      <c r="B265" s="50"/>
      <c r="C265" s="51"/>
      <c r="D265" s="48"/>
      <c r="E265" s="71"/>
      <c r="F265" s="71"/>
      <c r="G265" s="70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1:27" ht="19.5" hidden="1">
      <c r="A266" s="58"/>
      <c r="B266" s="52"/>
      <c r="C266" s="53"/>
      <c r="D266" s="4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U266" s="54"/>
      <c r="V266" s="54"/>
      <c r="W266" s="54"/>
      <c r="X266" s="54"/>
      <c r="Y266" s="54"/>
      <c r="Z266" s="54"/>
      <c r="AA266" s="54"/>
    </row>
    <row r="267" spans="1:27" ht="19.5" hidden="1">
      <c r="A267" s="56"/>
      <c r="B267" s="47"/>
      <c r="C267" s="48"/>
      <c r="D267" s="4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U267" s="55"/>
      <c r="V267" s="55"/>
      <c r="W267" s="55"/>
      <c r="X267" s="55"/>
      <c r="Y267" s="55"/>
      <c r="Z267" s="55"/>
      <c r="AA267" s="54"/>
    </row>
    <row r="268" spans="1:27" ht="19.5" hidden="1">
      <c r="A268" s="57"/>
      <c r="B268" s="50"/>
      <c r="C268" s="48"/>
      <c r="D268" s="4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U268" s="55"/>
      <c r="V268" s="55"/>
      <c r="W268" s="55"/>
      <c r="X268" s="55"/>
      <c r="Y268" s="55"/>
      <c r="Z268" s="55"/>
      <c r="AA268" s="54"/>
    </row>
    <row r="269" spans="1:27" ht="19.5" hidden="1">
      <c r="A269" s="57"/>
      <c r="B269" s="50"/>
      <c r="C269" s="51"/>
      <c r="D269" s="4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71"/>
      <c r="U269" s="54"/>
      <c r="V269" s="54"/>
      <c r="W269" s="54"/>
      <c r="X269" s="54"/>
      <c r="Y269" s="54"/>
      <c r="Z269" s="54"/>
      <c r="AA269" s="54"/>
    </row>
    <row r="270" spans="1:27" ht="19.5" hidden="1">
      <c r="A270" s="58"/>
      <c r="B270" s="52"/>
      <c r="C270" s="53"/>
      <c r="D270" s="4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U270" s="54"/>
      <c r="V270" s="54"/>
      <c r="W270" s="54"/>
      <c r="X270" s="54"/>
      <c r="Y270" s="54"/>
      <c r="Z270" s="54"/>
      <c r="AA270" s="54"/>
    </row>
    <row r="271" spans="1:27" ht="19.5" hidden="1">
      <c r="A271" s="56"/>
      <c r="B271" s="47"/>
      <c r="C271" s="48"/>
      <c r="D271" s="4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U271" s="55"/>
      <c r="V271" s="55"/>
      <c r="W271" s="55"/>
      <c r="X271" s="55"/>
      <c r="Y271" s="55"/>
      <c r="Z271" s="55"/>
      <c r="AA271" s="54"/>
    </row>
    <row r="272" spans="1:27" ht="19.5" hidden="1">
      <c r="A272" s="57"/>
      <c r="B272" s="50"/>
      <c r="C272" s="48"/>
      <c r="D272" s="4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U272" s="55"/>
      <c r="V272" s="55"/>
      <c r="W272" s="55"/>
      <c r="X272" s="55"/>
      <c r="Y272" s="55"/>
      <c r="Z272" s="55"/>
      <c r="AA272" s="54"/>
    </row>
    <row r="273" spans="1:28" ht="19.5" hidden="1">
      <c r="A273" s="57"/>
      <c r="B273" s="50"/>
      <c r="C273" s="51"/>
      <c r="D273" s="4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U273" s="54"/>
      <c r="V273" s="54"/>
      <c r="W273" s="54"/>
      <c r="X273" s="54"/>
      <c r="Y273" s="54"/>
      <c r="Z273" s="54"/>
      <c r="AA273" s="54"/>
    </row>
    <row r="274" spans="1:28" ht="19.5" hidden="1">
      <c r="A274" s="58"/>
      <c r="B274" s="52"/>
      <c r="C274" s="48"/>
      <c r="D274" s="4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U274" s="54"/>
      <c r="V274" s="54"/>
      <c r="W274" s="54"/>
      <c r="X274" s="54"/>
      <c r="Y274" s="54"/>
      <c r="Z274" s="54"/>
      <c r="AA274" s="54"/>
    </row>
    <row r="275" spans="1:28" s="64" customFormat="1" ht="19.5" hidden="1">
      <c r="A275" s="56"/>
      <c r="B275" s="47"/>
      <c r="C275" s="48"/>
      <c r="D275" s="4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U275" s="77"/>
      <c r="V275" s="77"/>
      <c r="W275" s="77"/>
      <c r="X275" s="77"/>
      <c r="Y275" s="77"/>
      <c r="Z275" s="77"/>
      <c r="AA275" s="65"/>
    </row>
    <row r="276" spans="1:28" s="64" customFormat="1" ht="19.5" hidden="1">
      <c r="A276" s="57"/>
      <c r="B276" s="50"/>
      <c r="C276" s="48"/>
      <c r="D276" s="4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U276" s="77"/>
      <c r="V276" s="77"/>
      <c r="W276" s="77"/>
      <c r="X276" s="77"/>
      <c r="Y276" s="77"/>
      <c r="Z276" s="77"/>
      <c r="AA276" s="65"/>
    </row>
    <row r="277" spans="1:28" s="64" customFormat="1" ht="19.5" hidden="1">
      <c r="A277" s="57"/>
      <c r="B277" s="50"/>
      <c r="C277" s="51"/>
      <c r="D277" s="4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U277" s="65"/>
      <c r="V277" s="65"/>
      <c r="W277" s="65"/>
      <c r="X277" s="65"/>
      <c r="Y277" s="65"/>
      <c r="Z277" s="65"/>
      <c r="AA277" s="65"/>
    </row>
    <row r="278" spans="1:28" s="64" customFormat="1" ht="19.5" hidden="1">
      <c r="A278" s="58"/>
      <c r="B278" s="52"/>
      <c r="C278" s="53"/>
      <c r="D278" s="4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U278" s="65"/>
      <c r="V278" s="65"/>
      <c r="W278" s="65"/>
      <c r="X278" s="65"/>
      <c r="Y278" s="65"/>
      <c r="Z278" s="65"/>
      <c r="AA278" s="65"/>
    </row>
    <row r="279" spans="1:28" ht="19.5" hidden="1">
      <c r="A279" s="56"/>
      <c r="B279" s="47"/>
      <c r="C279" s="48"/>
      <c r="D279" s="4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U279" s="55"/>
      <c r="V279" s="77"/>
      <c r="W279" s="77"/>
      <c r="X279" s="77"/>
      <c r="Y279" s="77"/>
      <c r="Z279" s="55"/>
      <c r="AA279" s="54"/>
    </row>
    <row r="280" spans="1:28" ht="19.5" hidden="1">
      <c r="A280" s="57"/>
      <c r="B280" s="50"/>
      <c r="C280" s="48"/>
      <c r="D280" s="4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U280" s="55"/>
      <c r="V280" s="77"/>
      <c r="W280" s="77"/>
      <c r="X280" s="77"/>
      <c r="Y280" s="77"/>
      <c r="Z280" s="55"/>
      <c r="AA280" s="54"/>
    </row>
    <row r="281" spans="1:28" ht="19.5" hidden="1">
      <c r="A281" s="57"/>
      <c r="B281" s="50"/>
      <c r="C281" s="51"/>
      <c r="D281" s="4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U281" s="54"/>
      <c r="V281" s="54"/>
      <c r="W281" s="54"/>
      <c r="X281" s="54"/>
      <c r="Y281" s="54"/>
      <c r="Z281" s="54"/>
      <c r="AA281" s="54"/>
    </row>
    <row r="282" spans="1:28" ht="19.5" hidden="1">
      <c r="A282" s="58"/>
      <c r="B282" s="52"/>
      <c r="C282" s="53"/>
      <c r="D282" s="4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U282" s="54"/>
      <c r="V282" s="54"/>
      <c r="W282" s="54"/>
      <c r="X282" s="54"/>
      <c r="Y282" s="54"/>
      <c r="Z282" s="54"/>
      <c r="AA282" s="54"/>
      <c r="AB282" s="54"/>
    </row>
    <row r="283" spans="1:28" ht="19.5" hidden="1">
      <c r="A283" s="56"/>
      <c r="B283" s="47"/>
      <c r="C283" s="48"/>
      <c r="D283" s="4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U283" s="55"/>
      <c r="V283" s="55"/>
      <c r="W283" s="55"/>
      <c r="X283" s="55"/>
      <c r="Y283" s="55"/>
      <c r="Z283" s="55"/>
      <c r="AA283" s="54"/>
      <c r="AB283" s="54"/>
    </row>
    <row r="284" spans="1:28" ht="19.5" hidden="1">
      <c r="A284" s="57"/>
      <c r="B284" s="50"/>
      <c r="C284" s="48"/>
      <c r="D284" s="4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U284" s="55"/>
      <c r="V284" s="55"/>
      <c r="W284" s="55"/>
      <c r="X284" s="55"/>
      <c r="Y284" s="55"/>
      <c r="Z284" s="55"/>
      <c r="AA284" s="54"/>
      <c r="AB284" s="54"/>
    </row>
    <row r="285" spans="1:28" ht="19.5" hidden="1">
      <c r="A285" s="57"/>
      <c r="B285" s="50"/>
      <c r="C285" s="51"/>
      <c r="D285" s="4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U285" s="54"/>
      <c r="V285" s="54"/>
      <c r="W285" s="54"/>
      <c r="X285" s="54"/>
      <c r="Y285" s="54"/>
      <c r="Z285" s="54"/>
      <c r="AA285" s="54"/>
      <c r="AB285" s="54"/>
    </row>
    <row r="286" spans="1:28" ht="19.5" hidden="1">
      <c r="A286" s="58"/>
      <c r="B286" s="52"/>
      <c r="C286" s="53"/>
      <c r="D286" s="4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U286" s="54"/>
      <c r="V286" s="54"/>
      <c r="W286" s="54"/>
      <c r="X286" s="54"/>
      <c r="Y286" s="54"/>
      <c r="Z286" s="54"/>
      <c r="AA286" s="54"/>
      <c r="AB286" s="54"/>
    </row>
    <row r="287" spans="1:28" ht="19.5" hidden="1">
      <c r="A287" s="56"/>
      <c r="B287" s="47"/>
      <c r="C287" s="48"/>
      <c r="D287" s="4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U287" s="55"/>
      <c r="V287" s="55"/>
      <c r="W287" s="55"/>
      <c r="X287" s="55"/>
      <c r="Y287" s="55"/>
      <c r="Z287" s="55"/>
      <c r="AA287" s="54"/>
    </row>
    <row r="288" spans="1:28" ht="19.5" hidden="1">
      <c r="A288" s="57"/>
      <c r="B288" s="50"/>
      <c r="C288" s="48"/>
      <c r="D288" s="4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U288" s="55"/>
      <c r="V288" s="55"/>
      <c r="W288" s="55"/>
      <c r="X288" s="55"/>
      <c r="Y288" s="55"/>
      <c r="Z288" s="55"/>
      <c r="AA288" s="54"/>
    </row>
    <row r="289" spans="1:28" ht="19.5" hidden="1">
      <c r="A289" s="60"/>
      <c r="B289" s="61"/>
      <c r="C289" s="51"/>
      <c r="D289" s="4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U289" s="54"/>
      <c r="V289" s="54"/>
      <c r="W289" s="54"/>
      <c r="X289" s="55"/>
      <c r="Y289" s="54"/>
      <c r="Z289" s="54"/>
      <c r="AA289" s="54"/>
    </row>
    <row r="290" spans="1:28" ht="19.5" hidden="1">
      <c r="A290" s="62"/>
      <c r="B290" s="63"/>
      <c r="C290" s="53"/>
      <c r="D290" s="4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28" s="64" customFormat="1" ht="19.5" hidden="1">
      <c r="A291" s="56"/>
      <c r="B291" s="47"/>
      <c r="C291" s="48"/>
      <c r="D291" s="4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U291" s="55"/>
      <c r="V291" s="55"/>
      <c r="W291" s="55"/>
      <c r="X291" s="55"/>
      <c r="Y291" s="55"/>
      <c r="Z291" s="55"/>
      <c r="AA291" s="55"/>
    </row>
    <row r="292" spans="1:28" s="64" customFormat="1" ht="19.5" hidden="1">
      <c r="A292" s="57"/>
      <c r="B292" s="50"/>
      <c r="C292" s="48"/>
      <c r="D292" s="4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U292" s="55"/>
      <c r="V292" s="55"/>
      <c r="W292" s="55"/>
      <c r="X292" s="55"/>
      <c r="Y292" s="55"/>
      <c r="Z292" s="55"/>
      <c r="AA292" s="55"/>
    </row>
    <row r="293" spans="1:28" s="64" customFormat="1" ht="19.5" hidden="1">
      <c r="A293" s="57"/>
      <c r="B293" s="50"/>
      <c r="C293" s="51"/>
      <c r="D293" s="4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 hidden="1">
      <c r="A294" s="58"/>
      <c r="B294" s="52"/>
      <c r="C294" s="53"/>
      <c r="D294" s="4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U294" s="65"/>
      <c r="V294" s="65"/>
      <c r="W294" s="65"/>
      <c r="X294" s="65"/>
      <c r="Y294" s="65"/>
      <c r="Z294" s="65"/>
      <c r="AA294" s="65"/>
    </row>
    <row r="295" spans="1:28" ht="19.5" hidden="1">
      <c r="A295" s="56"/>
      <c r="B295" s="47"/>
      <c r="C295" s="48"/>
      <c r="D295" s="4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U295" s="55"/>
      <c r="V295" s="55"/>
      <c r="W295" s="55"/>
      <c r="X295" s="55"/>
      <c r="Y295" s="55"/>
      <c r="Z295" s="55"/>
      <c r="AA295" s="54"/>
    </row>
    <row r="296" spans="1:28" ht="19.5" hidden="1">
      <c r="A296" s="57"/>
      <c r="B296" s="50"/>
      <c r="C296" s="48"/>
      <c r="D296" s="4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U296" s="55"/>
      <c r="V296" s="55"/>
      <c r="W296" s="55"/>
      <c r="X296" s="55"/>
      <c r="Y296" s="55"/>
      <c r="Z296" s="55"/>
      <c r="AA296" s="54"/>
    </row>
    <row r="297" spans="1:28" ht="19.5" hidden="1">
      <c r="A297" s="57"/>
      <c r="B297" s="50"/>
      <c r="C297" s="51"/>
      <c r="D297" s="4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U297" s="54"/>
      <c r="V297" s="54"/>
      <c r="W297" s="54"/>
      <c r="X297" s="54"/>
      <c r="Y297" s="54"/>
      <c r="Z297" s="54"/>
      <c r="AA297" s="54"/>
    </row>
    <row r="298" spans="1:28" ht="19.5" hidden="1">
      <c r="A298" s="58"/>
      <c r="B298" s="52"/>
      <c r="C298" s="53"/>
      <c r="D298" s="4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</row>
    <row r="299" spans="1:28" s="64" customFormat="1" ht="19.5" hidden="1">
      <c r="A299" s="5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28" s="64" customFormat="1" ht="19.5" hidden="1">
      <c r="A300" s="57"/>
      <c r="B300" s="5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28" s="64" customFormat="1" ht="19.5" hidden="1">
      <c r="A301" s="57"/>
      <c r="B301" s="50"/>
      <c r="C301" s="51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28" s="64" customFormat="1" ht="19.5" hidden="1">
      <c r="A302" s="58"/>
      <c r="B302" s="52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U302" s="65"/>
      <c r="V302" s="65"/>
      <c r="W302" s="65"/>
      <c r="X302" s="65"/>
      <c r="Y302" s="65"/>
      <c r="Z302" s="65"/>
      <c r="AA302" s="65"/>
      <c r="AB302" s="65"/>
    </row>
    <row r="303" spans="1:28" ht="19.5" hidden="1">
      <c r="A303" s="56"/>
      <c r="B303" s="47"/>
      <c r="C303" s="48"/>
      <c r="D303" s="4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U303" s="55"/>
      <c r="V303" s="55"/>
      <c r="W303" s="55"/>
      <c r="X303" s="55"/>
      <c r="Y303" s="55"/>
      <c r="Z303" s="55"/>
      <c r="AA303" s="54"/>
      <c r="AB303" s="54"/>
    </row>
    <row r="304" spans="1:28" ht="19.5" hidden="1">
      <c r="A304" s="57"/>
      <c r="B304" s="50"/>
      <c r="C304" s="48"/>
      <c r="D304" s="4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U304" s="55"/>
      <c r="V304" s="55"/>
      <c r="W304" s="55"/>
      <c r="X304" s="55"/>
      <c r="Y304" s="55"/>
      <c r="Z304" s="55"/>
      <c r="AA304" s="54"/>
      <c r="AB304" s="54"/>
    </row>
    <row r="305" spans="1:28" ht="19.5" hidden="1">
      <c r="A305" s="57"/>
      <c r="B305" s="50"/>
      <c r="C305" s="51"/>
      <c r="D305" s="4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U305" s="54"/>
      <c r="V305" s="54"/>
      <c r="W305" s="54"/>
      <c r="X305" s="54"/>
      <c r="Y305" s="54"/>
      <c r="Z305" s="54"/>
      <c r="AA305" s="54"/>
      <c r="AB305" s="54"/>
    </row>
    <row r="306" spans="1:28" ht="19.5" hidden="1">
      <c r="A306" s="58"/>
      <c r="B306" s="52"/>
      <c r="C306" s="53"/>
      <c r="D306" s="4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U306" s="54"/>
      <c r="V306" s="54"/>
      <c r="W306" s="54"/>
      <c r="X306" s="54"/>
      <c r="Y306" s="54"/>
      <c r="Z306" s="54"/>
      <c r="AA306" s="54"/>
    </row>
    <row r="307" spans="1:28" ht="19.5" hidden="1">
      <c r="A307" s="56"/>
      <c r="B307" s="47"/>
      <c r="C307" s="48"/>
      <c r="D307" s="4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U307" s="55"/>
      <c r="V307" s="55"/>
      <c r="W307" s="55"/>
      <c r="X307" s="55"/>
      <c r="Y307" s="55"/>
      <c r="Z307" s="55"/>
      <c r="AA307" s="54"/>
    </row>
    <row r="308" spans="1:28" ht="19.5" hidden="1">
      <c r="A308" s="57"/>
      <c r="B308" s="50"/>
      <c r="C308" s="48"/>
      <c r="D308" s="4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U308" s="55"/>
      <c r="V308" s="55"/>
      <c r="W308" s="55"/>
      <c r="X308" s="55"/>
      <c r="Y308" s="55"/>
      <c r="Z308" s="55"/>
      <c r="AA308" s="54"/>
    </row>
    <row r="309" spans="1:28" ht="19.5" hidden="1">
      <c r="A309" s="57"/>
      <c r="B309" s="50"/>
      <c r="C309" s="51"/>
      <c r="D309" s="4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U309" s="54"/>
      <c r="V309" s="54"/>
      <c r="W309" s="54"/>
      <c r="X309" s="54"/>
      <c r="Y309" s="54"/>
      <c r="Z309" s="54"/>
      <c r="AA309" s="54"/>
    </row>
    <row r="310" spans="1:28" ht="19.5" hidden="1">
      <c r="A310" s="58"/>
      <c r="B310" s="52"/>
      <c r="C310" s="53"/>
      <c r="D310" s="4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U310" s="54"/>
      <c r="V310" s="54"/>
      <c r="W310" s="54"/>
      <c r="X310" s="54"/>
      <c r="Y310" s="54"/>
      <c r="Z310" s="54"/>
    </row>
    <row r="311" spans="1:28" ht="19.5" hidden="1">
      <c r="A311" s="56"/>
      <c r="B311" s="47"/>
      <c r="C311" s="48"/>
      <c r="D311" s="4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U311" s="55"/>
      <c r="V311" s="55"/>
      <c r="W311" s="55"/>
      <c r="X311" s="55"/>
      <c r="Y311" s="55"/>
      <c r="Z311" s="55"/>
    </row>
    <row r="312" spans="1:28" ht="19.5" hidden="1">
      <c r="A312" s="57"/>
      <c r="B312" s="50"/>
      <c r="C312" s="48"/>
      <c r="D312" s="4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U312" s="55"/>
      <c r="V312" s="55"/>
      <c r="W312" s="55"/>
      <c r="X312" s="55"/>
      <c r="Y312" s="55"/>
      <c r="Z312" s="55"/>
    </row>
    <row r="313" spans="1:28" ht="19.5" hidden="1">
      <c r="A313" s="57"/>
      <c r="B313" s="50"/>
      <c r="C313" s="51"/>
      <c r="D313" s="4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U313" s="54"/>
      <c r="V313" s="54"/>
      <c r="W313" s="54"/>
      <c r="X313" s="54"/>
      <c r="Y313" s="54"/>
      <c r="Z313" s="54"/>
    </row>
    <row r="314" spans="1:28" ht="19.5" hidden="1">
      <c r="A314" s="58"/>
      <c r="B314" s="52"/>
      <c r="C314" s="53"/>
      <c r="D314" s="4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 hidden="1">
      <c r="A315" s="56"/>
      <c r="B315" s="47"/>
      <c r="C315" s="48"/>
      <c r="D315" s="4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 hidden="1">
      <c r="A316" s="57"/>
      <c r="B316" s="50"/>
      <c r="C316" s="48"/>
      <c r="D316" s="4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 hidden="1">
      <c r="A317" s="57"/>
      <c r="B317" s="50"/>
      <c r="C317" s="51"/>
      <c r="D317" s="4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 hidden="1">
      <c r="A318" s="58"/>
      <c r="B318" s="52"/>
      <c r="C318" s="53"/>
      <c r="D318" s="4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U318" s="65"/>
      <c r="V318" s="65"/>
      <c r="W318" s="65"/>
      <c r="X318" s="65"/>
      <c r="Y318" s="65"/>
      <c r="Z318" s="65"/>
      <c r="AA318" s="65"/>
    </row>
    <row r="319" spans="1:28" ht="19.5" hidden="1">
      <c r="A319" s="56"/>
      <c r="B319" s="47"/>
      <c r="C319" s="48"/>
      <c r="D319" s="4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U319" s="55"/>
      <c r="V319" s="55"/>
      <c r="W319" s="55"/>
      <c r="X319" s="55"/>
      <c r="Y319" s="55"/>
      <c r="Z319" s="55"/>
      <c r="AA319" s="54"/>
    </row>
    <row r="320" spans="1:28" ht="19.5" hidden="1">
      <c r="A320" s="57"/>
      <c r="B320" s="50"/>
      <c r="C320" s="48"/>
      <c r="D320" s="4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U320" s="55"/>
      <c r="V320" s="55"/>
      <c r="W320" s="55"/>
      <c r="X320" s="55"/>
      <c r="Y320" s="55"/>
      <c r="Z320" s="55"/>
      <c r="AA320" s="54"/>
    </row>
    <row r="321" spans="1:27" ht="19.5" hidden="1">
      <c r="A321" s="57"/>
      <c r="B321" s="50"/>
      <c r="C321" s="51"/>
      <c r="D321" s="4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U321" s="54"/>
      <c r="V321" s="54"/>
      <c r="W321" s="54"/>
      <c r="X321" s="54"/>
      <c r="Y321" s="54"/>
      <c r="Z321" s="54"/>
      <c r="AA321" s="54"/>
    </row>
    <row r="322" spans="1:27" ht="19.5" hidden="1">
      <c r="A322" s="58"/>
      <c r="B322" s="52"/>
      <c r="C322" s="53"/>
      <c r="D322" s="4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U322" s="54"/>
      <c r="V322" s="54"/>
      <c r="W322" s="54"/>
      <c r="X322" s="54"/>
      <c r="Y322" s="54"/>
      <c r="Z322" s="54"/>
      <c r="AA322" s="54"/>
    </row>
    <row r="323" spans="1:27" ht="19.5" hidden="1">
      <c r="A323" s="56"/>
      <c r="B323" s="47"/>
      <c r="C323" s="48"/>
      <c r="D323" s="4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U323" s="55"/>
      <c r="V323" s="55"/>
      <c r="W323" s="55"/>
      <c r="X323" s="55"/>
      <c r="Y323" s="55"/>
      <c r="Z323" s="55"/>
    </row>
    <row r="324" spans="1:27" ht="19.5" hidden="1">
      <c r="A324" s="57"/>
      <c r="B324" s="50"/>
      <c r="C324" s="48"/>
      <c r="D324" s="4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U324" s="55"/>
      <c r="V324" s="55"/>
      <c r="W324" s="55"/>
      <c r="X324" s="55"/>
      <c r="Y324" s="55"/>
      <c r="Z324" s="55"/>
    </row>
    <row r="325" spans="1:27" ht="19.5" hidden="1">
      <c r="A325" s="57"/>
      <c r="B325" s="50"/>
      <c r="C325" s="51"/>
      <c r="D325" s="4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U325" s="54"/>
      <c r="V325" s="54"/>
      <c r="W325" s="54"/>
      <c r="X325" s="54"/>
      <c r="Y325" s="54"/>
      <c r="Z325" s="54"/>
    </row>
    <row r="326" spans="1:27" ht="19.5" hidden="1">
      <c r="A326" s="58"/>
      <c r="B326" s="52"/>
      <c r="C326" s="53"/>
      <c r="D326" s="4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U326" s="54"/>
      <c r="V326" s="54"/>
      <c r="W326" s="54"/>
      <c r="X326" s="54"/>
      <c r="Y326" s="54"/>
      <c r="Z326" s="54"/>
      <c r="AA326" s="54"/>
    </row>
    <row r="327" spans="1:27" ht="19.5" hidden="1">
      <c r="A327" s="56"/>
      <c r="B327" s="47"/>
      <c r="C327" s="48"/>
      <c r="D327" s="4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U327" s="55"/>
      <c r="V327" s="55"/>
      <c r="W327" s="55"/>
      <c r="X327" s="55"/>
      <c r="Y327" s="55"/>
      <c r="Z327" s="55"/>
      <c r="AA327" s="54"/>
    </row>
    <row r="328" spans="1:27" ht="19.5" hidden="1">
      <c r="A328" s="57"/>
      <c r="B328" s="50"/>
      <c r="C328" s="48"/>
      <c r="D328" s="4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U328" s="55"/>
      <c r="V328" s="55"/>
      <c r="W328" s="55"/>
      <c r="X328" s="55"/>
      <c r="Y328" s="55"/>
      <c r="Z328" s="55"/>
      <c r="AA328" s="54"/>
    </row>
    <row r="329" spans="1:27" ht="19.5" hidden="1">
      <c r="A329" s="57"/>
      <c r="B329" s="50"/>
      <c r="C329" s="51"/>
      <c r="D329" s="4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U329" s="54"/>
      <c r="V329" s="54"/>
      <c r="W329" s="54"/>
      <c r="X329" s="54"/>
      <c r="Y329" s="54"/>
      <c r="Z329" s="54"/>
      <c r="AA329" s="54"/>
    </row>
    <row r="330" spans="1:27" ht="19.5" hidden="1">
      <c r="A330" s="58"/>
      <c r="B330" s="52"/>
      <c r="C330" s="53"/>
      <c r="D330" s="4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U330" s="54"/>
      <c r="V330" s="54"/>
      <c r="W330" s="54"/>
      <c r="X330" s="54"/>
      <c r="Y330" s="54"/>
      <c r="Z330" s="54"/>
    </row>
    <row r="331" spans="1:27" ht="19.5" hidden="1">
      <c r="A331" s="56"/>
      <c r="B331" s="47"/>
      <c r="C331" s="48"/>
      <c r="D331" s="4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U331" s="55"/>
      <c r="V331" s="55"/>
      <c r="W331" s="55"/>
      <c r="X331" s="55"/>
      <c r="Y331" s="55"/>
      <c r="Z331" s="55"/>
    </row>
    <row r="332" spans="1:27" ht="19.5" hidden="1">
      <c r="A332" s="57"/>
      <c r="B332" s="50"/>
      <c r="C332" s="48"/>
      <c r="D332" s="4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U332" s="55"/>
      <c r="V332" s="55"/>
      <c r="W332" s="55"/>
      <c r="X332" s="55"/>
      <c r="Y332" s="55"/>
      <c r="Z332" s="55"/>
    </row>
    <row r="333" spans="1:27" ht="19.5" hidden="1">
      <c r="A333" s="57"/>
      <c r="B333" s="50"/>
      <c r="C333" s="51"/>
      <c r="D333" s="4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U333" s="54"/>
      <c r="V333" s="54"/>
      <c r="W333" s="54"/>
      <c r="X333" s="54"/>
      <c r="Y333" s="54"/>
      <c r="Z333" s="54"/>
    </row>
    <row r="334" spans="1:27" ht="19.5" hidden="1">
      <c r="A334" s="58"/>
      <c r="B334" s="52"/>
      <c r="C334" s="53"/>
      <c r="D334" s="4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1"/>
      <c r="U334" s="54"/>
      <c r="V334" s="54"/>
      <c r="W334" s="54"/>
      <c r="X334" s="54"/>
      <c r="Y334" s="54"/>
      <c r="Z334" s="54"/>
      <c r="AA334" s="54"/>
    </row>
    <row r="335" spans="1:27" ht="19.5" hidden="1">
      <c r="A335" s="56"/>
      <c r="B335" s="47"/>
      <c r="C335" s="48"/>
      <c r="D335" s="4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U335" s="55"/>
      <c r="V335" s="55"/>
      <c r="W335" s="55"/>
      <c r="X335" s="55"/>
      <c r="Y335" s="55"/>
      <c r="Z335" s="55"/>
      <c r="AA335" s="54"/>
    </row>
    <row r="336" spans="1:27" ht="19.5" hidden="1">
      <c r="A336" s="57"/>
      <c r="B336" s="50"/>
      <c r="C336" s="48"/>
      <c r="D336" s="4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U336" s="55"/>
      <c r="V336" s="55"/>
      <c r="W336" s="55"/>
      <c r="X336" s="55"/>
      <c r="Y336" s="55"/>
      <c r="Z336" s="55"/>
      <c r="AA336" s="54"/>
    </row>
    <row r="337" spans="1:28" ht="19.5" hidden="1">
      <c r="A337" s="57"/>
      <c r="B337" s="50"/>
      <c r="C337" s="51"/>
      <c r="D337" s="4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U337" s="54"/>
      <c r="V337" s="54"/>
      <c r="W337" s="54"/>
      <c r="X337" s="54"/>
      <c r="Y337" s="54"/>
      <c r="Z337" s="54"/>
      <c r="AA337" s="54"/>
    </row>
    <row r="338" spans="1:28" ht="19.5" hidden="1">
      <c r="A338" s="58"/>
      <c r="B338" s="52"/>
      <c r="C338" s="53"/>
      <c r="D338" s="4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U338" s="54"/>
      <c r="V338" s="54"/>
      <c r="W338" s="54"/>
      <c r="X338" s="54"/>
      <c r="Y338" s="54"/>
      <c r="Z338" s="54"/>
      <c r="AA338" s="54"/>
      <c r="AB338" s="54"/>
    </row>
    <row r="339" spans="1:28" ht="19.5" hidden="1">
      <c r="A339" s="56"/>
      <c r="B339" s="47"/>
      <c r="C339" s="48"/>
      <c r="D339" s="4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U339" s="55"/>
      <c r="V339" s="55"/>
      <c r="W339" s="55"/>
      <c r="X339" s="55"/>
      <c r="Y339" s="55"/>
      <c r="Z339" s="55"/>
      <c r="AA339" s="54"/>
      <c r="AB339" s="54"/>
    </row>
    <row r="340" spans="1:28" ht="19.5" hidden="1">
      <c r="A340" s="57"/>
      <c r="B340" s="50"/>
      <c r="C340" s="48"/>
      <c r="D340" s="4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U340" s="55"/>
      <c r="V340" s="55"/>
      <c r="W340" s="55"/>
      <c r="X340" s="55"/>
      <c r="Y340" s="55"/>
      <c r="Z340" s="55"/>
      <c r="AA340" s="54"/>
      <c r="AB340" s="54"/>
    </row>
    <row r="341" spans="1:28" ht="19.5" hidden="1">
      <c r="A341" s="57"/>
      <c r="B341" s="50"/>
      <c r="C341" s="51"/>
      <c r="D341" s="4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U341" s="54"/>
      <c r="V341" s="54"/>
      <c r="W341" s="54"/>
      <c r="X341" s="54"/>
      <c r="Y341" s="54"/>
      <c r="Z341" s="54"/>
      <c r="AA341" s="54"/>
      <c r="AB341" s="54"/>
    </row>
    <row r="342" spans="1:28" ht="19.5" hidden="1">
      <c r="A342" s="58"/>
      <c r="B342" s="52"/>
      <c r="C342" s="53"/>
      <c r="D342" s="4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U342" s="54"/>
      <c r="V342" s="54"/>
      <c r="W342" s="54"/>
      <c r="X342" s="54"/>
      <c r="Y342" s="54"/>
      <c r="Z342" s="54"/>
      <c r="AA342" s="54"/>
      <c r="AB342" s="54"/>
    </row>
    <row r="343" spans="1:28" ht="19.5" hidden="1">
      <c r="A343" s="56"/>
      <c r="B343" s="47"/>
      <c r="C343" s="48"/>
      <c r="D343" s="4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U343" s="55"/>
      <c r="V343" s="55"/>
      <c r="W343" s="55"/>
      <c r="X343" s="55"/>
      <c r="Y343" s="55"/>
      <c r="Z343" s="55"/>
      <c r="AA343" s="54"/>
      <c r="AB343" s="54"/>
    </row>
    <row r="344" spans="1:28" ht="19.5" hidden="1">
      <c r="A344" s="57"/>
      <c r="B344" s="50"/>
      <c r="C344" s="48"/>
      <c r="D344" s="4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U344" s="55"/>
      <c r="V344" s="55"/>
      <c r="W344" s="55"/>
      <c r="X344" s="55"/>
      <c r="Y344" s="55"/>
      <c r="Z344" s="55"/>
      <c r="AA344" s="54"/>
      <c r="AB344" s="54"/>
    </row>
    <row r="345" spans="1:28" ht="19.5" hidden="1">
      <c r="A345" s="57"/>
      <c r="B345" s="50"/>
      <c r="C345" s="51"/>
      <c r="D345" s="4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U345" s="54"/>
      <c r="V345" s="54"/>
      <c r="W345" s="54"/>
      <c r="X345" s="54"/>
      <c r="Y345" s="54"/>
      <c r="Z345" s="54"/>
      <c r="AA345" s="54"/>
      <c r="AB345" s="54"/>
    </row>
    <row r="346" spans="1:28" ht="19.5" hidden="1">
      <c r="A346" s="58"/>
      <c r="B346" s="52"/>
      <c r="C346" s="53"/>
      <c r="D346" s="4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U346" s="54"/>
      <c r="V346" s="54"/>
      <c r="W346" s="54"/>
      <c r="X346" s="54"/>
      <c r="Y346" s="54"/>
      <c r="Z346" s="54"/>
      <c r="AA346" s="54"/>
    </row>
    <row r="347" spans="1:28" ht="19.5" hidden="1">
      <c r="A347" s="56"/>
      <c r="B347" s="47"/>
      <c r="C347" s="48"/>
      <c r="D347" s="4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U347" s="55"/>
      <c r="V347" s="55"/>
      <c r="W347" s="55"/>
      <c r="X347" s="55"/>
      <c r="Y347" s="55"/>
      <c r="Z347" s="55"/>
      <c r="AA347" s="54"/>
    </row>
    <row r="348" spans="1:28" ht="19.5" hidden="1">
      <c r="A348" s="57"/>
      <c r="B348" s="50"/>
      <c r="C348" s="48"/>
      <c r="D348" s="4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U348" s="55"/>
      <c r="V348" s="55"/>
      <c r="W348" s="55"/>
      <c r="X348" s="55"/>
      <c r="Y348" s="55"/>
      <c r="Z348" s="55"/>
      <c r="AA348" s="54"/>
    </row>
    <row r="349" spans="1:28" ht="19.5" hidden="1">
      <c r="A349" s="57"/>
      <c r="B349" s="50"/>
      <c r="C349" s="51"/>
      <c r="D349" s="4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U349" s="54"/>
      <c r="V349" s="54"/>
      <c r="W349" s="54"/>
      <c r="X349" s="54"/>
      <c r="Y349" s="54"/>
      <c r="Z349" s="54"/>
      <c r="AA349" s="54"/>
    </row>
    <row r="350" spans="1:28" ht="19.5" hidden="1">
      <c r="A350" s="58"/>
      <c r="B350" s="52"/>
      <c r="C350" s="53"/>
      <c r="D350" s="4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U350" s="54"/>
      <c r="V350" s="54"/>
      <c r="W350" s="54"/>
      <c r="X350" s="54"/>
      <c r="Y350" s="54"/>
      <c r="Z350" s="54"/>
      <c r="AA350" s="54"/>
    </row>
    <row r="351" spans="1:28" ht="19.5" hidden="1">
      <c r="A351" s="56"/>
      <c r="B351" s="47"/>
      <c r="C351" s="48"/>
      <c r="D351" s="4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U351" s="55"/>
      <c r="V351" s="55"/>
      <c r="W351" s="55"/>
      <c r="X351" s="55"/>
      <c r="Y351" s="55"/>
      <c r="Z351" s="55"/>
      <c r="AA351" s="54"/>
    </row>
    <row r="352" spans="1:28" ht="19.5" hidden="1">
      <c r="A352" s="57"/>
      <c r="B352" s="50"/>
      <c r="C352" s="48"/>
      <c r="D352" s="4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U352" s="55"/>
      <c r="V352" s="55"/>
      <c r="W352" s="55"/>
      <c r="X352" s="55"/>
      <c r="Y352" s="55"/>
      <c r="Z352" s="55"/>
      <c r="AA352" s="54"/>
    </row>
    <row r="353" spans="1:27" ht="19.5" hidden="1">
      <c r="A353" s="57"/>
      <c r="B353" s="50"/>
      <c r="C353" s="51"/>
      <c r="D353" s="4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U353" s="54"/>
      <c r="V353" s="54"/>
      <c r="W353" s="54"/>
      <c r="X353" s="54"/>
      <c r="Y353" s="54"/>
      <c r="Z353" s="54"/>
      <c r="AA353" s="54"/>
    </row>
    <row r="354" spans="1:27" ht="19.5" hidden="1">
      <c r="A354" s="58"/>
      <c r="B354" s="52"/>
      <c r="C354" s="48"/>
      <c r="D354" s="4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U354" s="54"/>
      <c r="V354" s="54"/>
      <c r="W354" s="54"/>
      <c r="X354" s="54"/>
      <c r="Y354" s="54"/>
      <c r="Z354" s="54"/>
    </row>
    <row r="355" spans="1:27" ht="19.5" hidden="1">
      <c r="A355" s="56"/>
      <c r="B355" s="47"/>
      <c r="C355" s="48"/>
      <c r="D355" s="4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U355" s="55"/>
      <c r="V355" s="55"/>
      <c r="W355" s="55"/>
      <c r="X355" s="55"/>
      <c r="Y355" s="55"/>
      <c r="Z355" s="55"/>
    </row>
    <row r="356" spans="1:27" ht="19.5" hidden="1">
      <c r="A356" s="57"/>
      <c r="B356" s="50"/>
      <c r="C356" s="48"/>
      <c r="D356" s="4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U356" s="55"/>
      <c r="V356" s="55"/>
      <c r="W356" s="55"/>
      <c r="X356" s="55"/>
      <c r="Y356" s="55"/>
      <c r="Z356" s="55"/>
    </row>
    <row r="357" spans="1:27" ht="19.5" hidden="1">
      <c r="A357" s="57"/>
      <c r="B357" s="50"/>
      <c r="C357" s="51"/>
      <c r="D357" s="4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U357" s="54"/>
      <c r="V357" s="54"/>
      <c r="W357" s="54"/>
      <c r="X357" s="54"/>
      <c r="Y357" s="54"/>
      <c r="Z357" s="54"/>
    </row>
    <row r="358" spans="1:27" ht="19.5" hidden="1">
      <c r="A358" s="58"/>
      <c r="B358" s="52"/>
      <c r="C358" s="53"/>
      <c r="D358" s="4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U358" s="54"/>
      <c r="V358" s="54"/>
      <c r="W358" s="54"/>
      <c r="X358" s="54"/>
      <c r="Y358" s="54"/>
      <c r="Z358" s="54"/>
      <c r="AA358" s="54"/>
    </row>
    <row r="359" spans="1:27" ht="19.5" hidden="1">
      <c r="A359" s="56"/>
      <c r="B359" s="47"/>
      <c r="C359" s="48"/>
      <c r="D359" s="4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U359" s="55"/>
      <c r="V359" s="55"/>
      <c r="W359" s="55"/>
      <c r="X359" s="55"/>
      <c r="Y359" s="55"/>
      <c r="Z359" s="55"/>
      <c r="AA359" s="54"/>
    </row>
    <row r="360" spans="1:27" ht="19.5" hidden="1">
      <c r="A360" s="57"/>
      <c r="B360" s="50"/>
      <c r="C360" s="48"/>
      <c r="D360" s="4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U360" s="55"/>
      <c r="V360" s="55"/>
      <c r="W360" s="55"/>
      <c r="X360" s="55"/>
      <c r="Y360" s="55"/>
      <c r="Z360" s="55"/>
      <c r="AA360" s="54"/>
    </row>
    <row r="361" spans="1:27" ht="19.5" hidden="1">
      <c r="A361" s="57"/>
      <c r="B361" s="50"/>
      <c r="C361" s="51"/>
      <c r="D361" s="4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1:27" ht="19.5" hidden="1">
      <c r="A362" s="58"/>
      <c r="B362" s="52"/>
      <c r="C362" s="53"/>
      <c r="D362" s="4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27" ht="19.5">
      <c r="A363" s="174" t="s">
        <v>203</v>
      </c>
      <c r="B363" s="175"/>
      <c r="C363" s="66" t="s">
        <v>182</v>
      </c>
      <c r="D363" s="66">
        <v>0</v>
      </c>
      <c r="E363" s="72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128</v>
      </c>
      <c r="F363" s="72">
        <f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119</v>
      </c>
      <c r="G363" s="72">
        <f>SUM(G7+G11+G15+G19+G23+G27+G31+G35+G39+G43+G47+G51+G55+G59+G63)</f>
        <v>247</v>
      </c>
      <c r="H363" s="72">
        <f t="shared" ref="H363:M363" si="16">SUM(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7)</f>
        <v>156</v>
      </c>
      <c r="I363" s="72">
        <f t="shared" si="16"/>
        <v>160</v>
      </c>
      <c r="J363" s="72">
        <f t="shared" si="16"/>
        <v>153</v>
      </c>
      <c r="K363" s="72">
        <f t="shared" si="16"/>
        <v>143</v>
      </c>
      <c r="L363" s="72">
        <f t="shared" si="16"/>
        <v>157</v>
      </c>
      <c r="M363" s="72">
        <f t="shared" si="16"/>
        <v>159</v>
      </c>
      <c r="N363" s="71">
        <f>SUM(H363:M363)</f>
        <v>928</v>
      </c>
      <c r="O363" s="72">
        <f t="shared" ref="O363:Q364" si="17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46</v>
      </c>
      <c r="P363" s="72">
        <f t="shared" si="17"/>
        <v>21</v>
      </c>
      <c r="Q363" s="72">
        <f t="shared" si="17"/>
        <v>21</v>
      </c>
      <c r="R363" s="71">
        <f>SUM(O363:Q363)</f>
        <v>88</v>
      </c>
      <c r="S363" s="71">
        <f>G363+N363+R363</f>
        <v>1263</v>
      </c>
      <c r="AA363" s="64"/>
    </row>
    <row r="364" spans="1:27" ht="19.5">
      <c r="A364" s="176"/>
      <c r="B364" s="177"/>
      <c r="C364" s="66" t="s">
        <v>183</v>
      </c>
      <c r="D364" s="66">
        <v>0</v>
      </c>
      <c r="E364" s="72">
        <f t="shared" ref="E364:M364" si="18"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119</v>
      </c>
      <c r="F364" s="72">
        <f t="shared" si="18"/>
        <v>86</v>
      </c>
      <c r="G364" s="72">
        <f>SUM(G360+G356+G352+G348+G344+G340+G336+G332+G328+G324+G320+G316+G312+G308+G304+G300+G296+G292+G288+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8)</f>
        <v>205</v>
      </c>
      <c r="H364" s="72">
        <f t="shared" si="18"/>
        <v>143</v>
      </c>
      <c r="I364" s="72">
        <f t="shared" si="18"/>
        <v>153</v>
      </c>
      <c r="J364" s="72">
        <f t="shared" si="18"/>
        <v>120</v>
      </c>
      <c r="K364" s="72">
        <f t="shared" si="18"/>
        <v>127</v>
      </c>
      <c r="L364" s="72">
        <f t="shared" si="18"/>
        <v>141</v>
      </c>
      <c r="M364" s="72">
        <f t="shared" si="18"/>
        <v>136</v>
      </c>
      <c r="N364" s="71">
        <f>SUM(H364:M364)</f>
        <v>820</v>
      </c>
      <c r="O364" s="72">
        <f t="shared" si="17"/>
        <v>34</v>
      </c>
      <c r="P364" s="72">
        <f t="shared" si="17"/>
        <v>16</v>
      </c>
      <c r="Q364" s="72">
        <f t="shared" si="17"/>
        <v>15</v>
      </c>
      <c r="R364" s="71">
        <f>SUM(O364:Q364)</f>
        <v>65</v>
      </c>
      <c r="S364" s="71">
        <f>G364+N364+R364</f>
        <v>1090</v>
      </c>
      <c r="X364" s="64"/>
      <c r="AA364" s="64"/>
    </row>
    <row r="365" spans="1:27" ht="19.5">
      <c r="A365" s="176"/>
      <c r="B365" s="177"/>
      <c r="C365" s="66" t="s">
        <v>3</v>
      </c>
      <c r="D365" s="66">
        <f>SUM(D363:D364)</f>
        <v>0</v>
      </c>
      <c r="E365" s="72">
        <f>SUM(E363+E364)</f>
        <v>247</v>
      </c>
      <c r="F365" s="72">
        <f>SUM(F363+F364)</f>
        <v>205</v>
      </c>
      <c r="G365" s="72">
        <f>SUM(G363+G364)</f>
        <v>452</v>
      </c>
      <c r="H365" s="72">
        <f t="shared" ref="H365:M365" si="19">SUM(H363+H364)</f>
        <v>299</v>
      </c>
      <c r="I365" s="72">
        <f t="shared" si="19"/>
        <v>313</v>
      </c>
      <c r="J365" s="72">
        <f>SUM(J363+J364)</f>
        <v>273</v>
      </c>
      <c r="K365" s="72">
        <f>SUM(K363+K364)</f>
        <v>270</v>
      </c>
      <c r="L365" s="72">
        <f t="shared" si="19"/>
        <v>298</v>
      </c>
      <c r="M365" s="72">
        <f t="shared" si="19"/>
        <v>295</v>
      </c>
      <c r="N365" s="71">
        <f>SUM(N363:N364)</f>
        <v>1748</v>
      </c>
      <c r="O365" s="72">
        <f>SUM(O363+O364)</f>
        <v>80</v>
      </c>
      <c r="P365" s="72">
        <f>SUM(P363+P364)</f>
        <v>37</v>
      </c>
      <c r="Q365" s="72">
        <f>SUM(Q363+Q364)</f>
        <v>36</v>
      </c>
      <c r="R365" s="71">
        <f>SUM(O365:Q365)</f>
        <v>153</v>
      </c>
      <c r="S365" s="71">
        <f>G365+N365+R365</f>
        <v>2353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f>D66</f>
        <v>0</v>
      </c>
      <c r="E366" s="71">
        <f t="shared" ref="E366:S366" si="20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15</v>
      </c>
      <c r="F366" s="71">
        <f t="shared" si="20"/>
        <v>15</v>
      </c>
      <c r="G366" s="71">
        <f t="shared" si="20"/>
        <v>30</v>
      </c>
      <c r="H366" s="71">
        <f t="shared" si="20"/>
        <v>18</v>
      </c>
      <c r="I366" s="71">
        <f t="shared" si="20"/>
        <v>18</v>
      </c>
      <c r="J366" s="71">
        <f t="shared" si="20"/>
        <v>18</v>
      </c>
      <c r="K366" s="71">
        <f t="shared" si="20"/>
        <v>18</v>
      </c>
      <c r="L366" s="71">
        <f t="shared" si="20"/>
        <v>18</v>
      </c>
      <c r="M366" s="71">
        <f t="shared" si="20"/>
        <v>18</v>
      </c>
      <c r="N366" s="71">
        <f t="shared" si="20"/>
        <v>108</v>
      </c>
      <c r="O366" s="71">
        <f t="shared" si="20"/>
        <v>2</v>
      </c>
      <c r="P366" s="71">
        <f t="shared" si="20"/>
        <v>2</v>
      </c>
      <c r="Q366" s="71">
        <f t="shared" si="20"/>
        <v>2</v>
      </c>
      <c r="R366" s="71">
        <f t="shared" si="20"/>
        <v>6</v>
      </c>
      <c r="S366" s="71">
        <f t="shared" si="20"/>
        <v>144</v>
      </c>
    </row>
  </sheetData>
  <mergeCells count="14">
    <mergeCell ref="O5:R5"/>
    <mergeCell ref="A15:A18"/>
    <mergeCell ref="A19:A22"/>
    <mergeCell ref="A363:B366"/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366"/>
  <sheetViews>
    <sheetView zoomScale="110" zoomScaleNormal="110" workbookViewId="0">
      <pane ySplit="6" topLeftCell="A57" activePane="bottomLeft" state="frozen"/>
      <selection pane="bottomLeft" activeCell="D5" sqref="D5:G5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7" width="7.42578125" style="69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5.8554687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56">
        <v>1</v>
      </c>
      <c r="B7" s="47" t="s">
        <v>148</v>
      </c>
      <c r="C7" s="48" t="s">
        <v>182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U7" s="49"/>
      <c r="V7" s="49"/>
      <c r="W7" s="49"/>
      <c r="X7" s="49"/>
      <c r="Y7" s="49"/>
      <c r="Z7" s="49"/>
    </row>
    <row r="8" spans="1:27" ht="19.5">
      <c r="A8" s="57"/>
      <c r="B8" s="50" t="s">
        <v>149</v>
      </c>
      <c r="C8" s="48" t="s">
        <v>183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U8" s="49"/>
      <c r="V8" s="49"/>
      <c r="W8" s="49"/>
      <c r="X8" s="49"/>
      <c r="Y8" s="49"/>
      <c r="Z8" s="49"/>
    </row>
    <row r="9" spans="1:27" ht="19.5">
      <c r="A9" s="57"/>
      <c r="B9" s="50"/>
      <c r="C9" s="51" t="s">
        <v>3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</row>
    <row r="10" spans="1:27" ht="19.5">
      <c r="A10" s="58"/>
      <c r="B10" s="52"/>
      <c r="C10" s="53" t="s">
        <v>4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U10" s="54"/>
      <c r="V10" s="54"/>
      <c r="W10" s="54"/>
      <c r="X10" s="54"/>
      <c r="Y10" s="54"/>
    </row>
    <row r="11" spans="1:27" ht="19.5">
      <c r="A11" s="56">
        <v>2</v>
      </c>
      <c r="B11" s="47" t="s">
        <v>144</v>
      </c>
      <c r="C11" s="48" t="s">
        <v>182</v>
      </c>
      <c r="D11" s="48">
        <v>0</v>
      </c>
      <c r="E11" s="70">
        <v>7</v>
      </c>
      <c r="F11" s="70">
        <v>7</v>
      </c>
      <c r="G11" s="71">
        <f>SUM(E11:F11)</f>
        <v>14</v>
      </c>
      <c r="H11" s="70">
        <v>4</v>
      </c>
      <c r="I11" s="70">
        <v>4</v>
      </c>
      <c r="J11" s="70">
        <v>4</v>
      </c>
      <c r="K11" s="70">
        <v>4</v>
      </c>
      <c r="L11" s="70">
        <v>2</v>
      </c>
      <c r="M11" s="70">
        <v>4</v>
      </c>
      <c r="N11" s="71">
        <f>SUM(H11:M11)</f>
        <v>22</v>
      </c>
      <c r="O11" s="70">
        <v>0</v>
      </c>
      <c r="P11" s="70">
        <v>0</v>
      </c>
      <c r="Q11" s="70">
        <v>0</v>
      </c>
      <c r="R11" s="71">
        <f>SUM(O11:Q11)</f>
        <v>0</v>
      </c>
      <c r="S11" s="70">
        <f>G11+N11+R11</f>
        <v>36</v>
      </c>
      <c r="U11" s="55"/>
      <c r="V11" s="55"/>
      <c r="W11" s="55"/>
      <c r="X11" s="55"/>
      <c r="Y11" s="55"/>
      <c r="Z11" s="55"/>
    </row>
    <row r="12" spans="1:27" ht="19.5">
      <c r="A12" s="57"/>
      <c r="B12" s="50" t="s">
        <v>145</v>
      </c>
      <c r="C12" s="48" t="s">
        <v>183</v>
      </c>
      <c r="D12" s="48">
        <v>0</v>
      </c>
      <c r="E12" s="70">
        <v>5</v>
      </c>
      <c r="F12" s="70">
        <v>6</v>
      </c>
      <c r="G12" s="71">
        <f>SUM(E12:F12)</f>
        <v>11</v>
      </c>
      <c r="H12" s="70">
        <v>5</v>
      </c>
      <c r="I12" s="70">
        <v>11</v>
      </c>
      <c r="J12" s="70">
        <v>6</v>
      </c>
      <c r="K12" s="70">
        <v>4</v>
      </c>
      <c r="L12" s="70">
        <v>0</v>
      </c>
      <c r="M12" s="70">
        <v>4</v>
      </c>
      <c r="N12" s="71">
        <f>SUM(H12:M12)</f>
        <v>30</v>
      </c>
      <c r="O12" s="70">
        <v>0</v>
      </c>
      <c r="P12" s="70">
        <v>0</v>
      </c>
      <c r="Q12" s="70">
        <v>0</v>
      </c>
      <c r="R12" s="71">
        <f>SUM(O12:Q12)</f>
        <v>0</v>
      </c>
      <c r="S12" s="70">
        <f>G12+N12+R12</f>
        <v>41</v>
      </c>
      <c r="U12" s="55"/>
      <c r="V12" s="55"/>
      <c r="W12" s="55"/>
      <c r="X12" s="55"/>
      <c r="Y12" s="55"/>
      <c r="Z12" s="55"/>
    </row>
    <row r="13" spans="1:27" ht="19.5">
      <c r="A13" s="57"/>
      <c r="B13" s="50"/>
      <c r="C13" s="51" t="s">
        <v>3</v>
      </c>
      <c r="D13" s="48">
        <v>0</v>
      </c>
      <c r="E13" s="71">
        <f>SUM(E11:E12)</f>
        <v>12</v>
      </c>
      <c r="F13" s="71">
        <f t="shared" ref="F13:R13" si="0">SUM(F11:F12)</f>
        <v>13</v>
      </c>
      <c r="G13" s="71">
        <f t="shared" si="0"/>
        <v>25</v>
      </c>
      <c r="H13" s="71">
        <f t="shared" si="0"/>
        <v>9</v>
      </c>
      <c r="I13" s="71">
        <f t="shared" si="0"/>
        <v>15</v>
      </c>
      <c r="J13" s="71">
        <f t="shared" si="0"/>
        <v>10</v>
      </c>
      <c r="K13" s="71">
        <f t="shared" si="0"/>
        <v>8</v>
      </c>
      <c r="L13" s="71">
        <f t="shared" si="0"/>
        <v>2</v>
      </c>
      <c r="M13" s="71">
        <f t="shared" si="0"/>
        <v>8</v>
      </c>
      <c r="N13" s="71">
        <f t="shared" si="0"/>
        <v>52</v>
      </c>
      <c r="O13" s="71">
        <f t="shared" si="0"/>
        <v>0</v>
      </c>
      <c r="P13" s="71">
        <f t="shared" si="0"/>
        <v>0</v>
      </c>
      <c r="Q13" s="71">
        <f t="shared" si="0"/>
        <v>0</v>
      </c>
      <c r="R13" s="71">
        <f t="shared" si="0"/>
        <v>0</v>
      </c>
      <c r="S13" s="71">
        <f>G13+N13+R13</f>
        <v>77</v>
      </c>
      <c r="U13" s="54"/>
      <c r="V13" s="54"/>
      <c r="W13" s="54"/>
      <c r="X13" s="54"/>
      <c r="Y13" s="54"/>
    </row>
    <row r="14" spans="1:27" ht="19.5">
      <c r="A14" s="58"/>
      <c r="B14" s="52"/>
      <c r="C14" s="53" t="s">
        <v>4</v>
      </c>
      <c r="D14" s="48">
        <v>0</v>
      </c>
      <c r="E14" s="70">
        <v>1</v>
      </c>
      <c r="F14" s="70">
        <v>1</v>
      </c>
      <c r="G14" s="71">
        <f>SUM(E14:F14)</f>
        <v>2</v>
      </c>
      <c r="H14" s="70">
        <v>1</v>
      </c>
      <c r="I14" s="70">
        <v>1</v>
      </c>
      <c r="J14" s="70">
        <v>1</v>
      </c>
      <c r="K14" s="70">
        <v>1</v>
      </c>
      <c r="L14" s="70">
        <v>1</v>
      </c>
      <c r="M14" s="70">
        <v>1</v>
      </c>
      <c r="N14" s="71">
        <f>SUM(H14:M14)</f>
        <v>6</v>
      </c>
      <c r="O14" s="70">
        <v>0</v>
      </c>
      <c r="P14" s="70">
        <v>0</v>
      </c>
      <c r="Q14" s="70">
        <v>0</v>
      </c>
      <c r="R14" s="71">
        <v>0</v>
      </c>
      <c r="S14" s="70">
        <f>SUM(G14+N14+R14)</f>
        <v>8</v>
      </c>
      <c r="U14" s="55"/>
      <c r="V14" s="55"/>
      <c r="W14" s="55"/>
      <c r="X14" s="55"/>
      <c r="Y14" s="55"/>
      <c r="Z14" s="55"/>
      <c r="AA14" s="54"/>
    </row>
    <row r="15" spans="1:27" ht="19.5">
      <c r="A15" s="183">
        <v>3</v>
      </c>
      <c r="B15" s="47" t="s">
        <v>138</v>
      </c>
      <c r="C15" s="48" t="s">
        <v>182</v>
      </c>
      <c r="D15" s="48">
        <v>0</v>
      </c>
      <c r="E15" s="70">
        <v>11</v>
      </c>
      <c r="F15" s="70">
        <v>11</v>
      </c>
      <c r="G15" s="70">
        <f>SUM(E15:F15)</f>
        <v>22</v>
      </c>
      <c r="H15" s="70">
        <v>9</v>
      </c>
      <c r="I15" s="70">
        <v>2</v>
      </c>
      <c r="J15" s="70">
        <v>8</v>
      </c>
      <c r="K15" s="70">
        <v>6</v>
      </c>
      <c r="L15" s="70">
        <v>1</v>
      </c>
      <c r="M15" s="70">
        <v>6</v>
      </c>
      <c r="N15" s="70">
        <f>SUM(H15:M15)</f>
        <v>32</v>
      </c>
      <c r="O15" s="70">
        <v>0</v>
      </c>
      <c r="P15" s="70">
        <v>0</v>
      </c>
      <c r="Q15" s="70">
        <v>0</v>
      </c>
      <c r="R15" s="70">
        <f>SUM(O15:Q15)</f>
        <v>0</v>
      </c>
      <c r="S15" s="70">
        <f>G15+N15+R15</f>
        <v>54</v>
      </c>
      <c r="U15" s="55"/>
      <c r="V15" s="55"/>
      <c r="W15" s="55"/>
      <c r="X15" s="55"/>
      <c r="Y15" s="55"/>
      <c r="Z15" s="55"/>
      <c r="AA15" s="54"/>
    </row>
    <row r="16" spans="1:27" ht="19.5">
      <c r="A16" s="184"/>
      <c r="B16" s="50" t="s">
        <v>139</v>
      </c>
      <c r="C16" s="48" t="s">
        <v>183</v>
      </c>
      <c r="D16" s="48">
        <v>0</v>
      </c>
      <c r="E16" s="70">
        <v>8</v>
      </c>
      <c r="F16" s="70">
        <v>7</v>
      </c>
      <c r="G16" s="70">
        <f>SUM(E16:F16)</f>
        <v>15</v>
      </c>
      <c r="H16" s="70">
        <v>8</v>
      </c>
      <c r="I16" s="70">
        <v>9</v>
      </c>
      <c r="J16" s="70">
        <v>6</v>
      </c>
      <c r="K16" s="70">
        <v>5</v>
      </c>
      <c r="L16" s="70">
        <v>6</v>
      </c>
      <c r="M16" s="70">
        <v>0</v>
      </c>
      <c r="N16" s="70">
        <f>SUM(H16:M16)</f>
        <v>34</v>
      </c>
      <c r="O16" s="70">
        <v>0</v>
      </c>
      <c r="P16" s="70">
        <v>0</v>
      </c>
      <c r="Q16" s="70">
        <v>0</v>
      </c>
      <c r="R16" s="70">
        <f>SUM(O16:Q16)</f>
        <v>0</v>
      </c>
      <c r="S16" s="70">
        <f>G16+N16+R16</f>
        <v>49</v>
      </c>
      <c r="U16" s="54"/>
      <c r="V16" s="54"/>
      <c r="W16" s="54"/>
      <c r="X16" s="54"/>
      <c r="Y16" s="54"/>
      <c r="Z16" s="54"/>
      <c r="AA16" s="54"/>
    </row>
    <row r="17" spans="1:28" ht="19.5">
      <c r="A17" s="184"/>
      <c r="B17" s="50"/>
      <c r="C17" s="51" t="s">
        <v>3</v>
      </c>
      <c r="D17" s="48">
        <v>0</v>
      </c>
      <c r="E17" s="71">
        <f>SUM(E15:E16)</f>
        <v>19</v>
      </c>
      <c r="F17" s="71">
        <f t="shared" ref="F17:R17" si="1">SUM(F15:F16)</f>
        <v>18</v>
      </c>
      <c r="G17" s="71">
        <f t="shared" si="1"/>
        <v>37</v>
      </c>
      <c r="H17" s="71">
        <f t="shared" si="1"/>
        <v>17</v>
      </c>
      <c r="I17" s="71">
        <f t="shared" si="1"/>
        <v>11</v>
      </c>
      <c r="J17" s="71">
        <f t="shared" si="1"/>
        <v>14</v>
      </c>
      <c r="K17" s="71">
        <f t="shared" si="1"/>
        <v>11</v>
      </c>
      <c r="L17" s="71">
        <f t="shared" si="1"/>
        <v>7</v>
      </c>
      <c r="M17" s="71">
        <f t="shared" si="1"/>
        <v>6</v>
      </c>
      <c r="N17" s="71">
        <f t="shared" si="1"/>
        <v>66</v>
      </c>
      <c r="O17" s="71">
        <f t="shared" si="1"/>
        <v>0</v>
      </c>
      <c r="P17" s="71">
        <f t="shared" si="1"/>
        <v>0</v>
      </c>
      <c r="Q17" s="71">
        <f t="shared" si="1"/>
        <v>0</v>
      </c>
      <c r="R17" s="71">
        <f t="shared" si="1"/>
        <v>0</v>
      </c>
      <c r="S17" s="71">
        <f>G17+N17+R17</f>
        <v>103</v>
      </c>
    </row>
    <row r="18" spans="1:28" ht="19.5">
      <c r="A18" s="185"/>
      <c r="B18" s="52"/>
      <c r="C18" s="53" t="s">
        <v>4</v>
      </c>
      <c r="D18" s="48">
        <v>0</v>
      </c>
      <c r="E18" s="70">
        <v>1</v>
      </c>
      <c r="F18" s="70">
        <v>1</v>
      </c>
      <c r="G18" s="70">
        <f>SUM(E18:F18)</f>
        <v>2</v>
      </c>
      <c r="H18" s="70">
        <v>1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0">
        <f>SUM(H18:M18)</f>
        <v>6</v>
      </c>
      <c r="O18" s="70">
        <v>0</v>
      </c>
      <c r="P18" s="70">
        <v>0</v>
      </c>
      <c r="Q18" s="70">
        <v>0</v>
      </c>
      <c r="R18" s="70">
        <v>0</v>
      </c>
      <c r="S18" s="70">
        <f>SUM(G18+N18+R18)</f>
        <v>8</v>
      </c>
    </row>
    <row r="19" spans="1:28" ht="19.5">
      <c r="A19" s="183">
        <v>4</v>
      </c>
      <c r="B19" s="47" t="s">
        <v>129</v>
      </c>
      <c r="C19" s="48" t="s">
        <v>182</v>
      </c>
      <c r="D19" s="48">
        <v>0</v>
      </c>
      <c r="E19" s="70">
        <v>14</v>
      </c>
      <c r="F19" s="70">
        <v>3</v>
      </c>
      <c r="G19" s="70">
        <f>SUM(E19:F19)</f>
        <v>17</v>
      </c>
      <c r="H19" s="70">
        <v>5</v>
      </c>
      <c r="I19" s="70">
        <v>8</v>
      </c>
      <c r="J19" s="70">
        <v>7</v>
      </c>
      <c r="K19" s="70">
        <v>6</v>
      </c>
      <c r="L19" s="70">
        <v>7</v>
      </c>
      <c r="M19" s="70">
        <v>7</v>
      </c>
      <c r="N19" s="70">
        <f>SUM(H19:M19)</f>
        <v>40</v>
      </c>
      <c r="O19" s="70">
        <v>0</v>
      </c>
      <c r="P19" s="70">
        <v>0</v>
      </c>
      <c r="Q19" s="70">
        <v>0</v>
      </c>
      <c r="R19" s="70">
        <f>SUM(O19:Q19)</f>
        <v>0</v>
      </c>
      <c r="S19" s="70">
        <f>G19+N19+R19</f>
        <v>57</v>
      </c>
    </row>
    <row r="20" spans="1:28" ht="19.5">
      <c r="A20" s="184"/>
      <c r="B20" s="50" t="s">
        <v>130</v>
      </c>
      <c r="C20" s="48" t="s">
        <v>183</v>
      </c>
      <c r="D20" s="48">
        <v>0</v>
      </c>
      <c r="E20" s="70">
        <v>15</v>
      </c>
      <c r="F20" s="70">
        <v>4</v>
      </c>
      <c r="G20" s="70">
        <f>SUM(E20:F20)</f>
        <v>19</v>
      </c>
      <c r="H20" s="70">
        <v>6</v>
      </c>
      <c r="I20" s="70">
        <v>4</v>
      </c>
      <c r="J20" s="70">
        <v>2</v>
      </c>
      <c r="K20" s="70">
        <v>4</v>
      </c>
      <c r="L20" s="70">
        <v>4</v>
      </c>
      <c r="M20" s="70">
        <v>5</v>
      </c>
      <c r="N20" s="70">
        <f>SUM(H20:M20)</f>
        <v>25</v>
      </c>
      <c r="O20" s="70">
        <v>0</v>
      </c>
      <c r="P20" s="70">
        <v>0</v>
      </c>
      <c r="Q20" s="70">
        <v>0</v>
      </c>
      <c r="R20" s="70">
        <f>SUM(O20:Q20)</f>
        <v>0</v>
      </c>
      <c r="S20" s="70">
        <f>G20+N20+R20</f>
        <v>44</v>
      </c>
    </row>
    <row r="21" spans="1:28" ht="19.5">
      <c r="A21" s="184"/>
      <c r="B21" s="50"/>
      <c r="C21" s="51" t="s">
        <v>3</v>
      </c>
      <c r="D21" s="48">
        <v>0</v>
      </c>
      <c r="E21" s="71">
        <f>SUM(E19:E20)</f>
        <v>29</v>
      </c>
      <c r="F21" s="71">
        <f t="shared" ref="F21:R21" si="2">SUM(F19:F20)</f>
        <v>7</v>
      </c>
      <c r="G21" s="71">
        <f t="shared" si="2"/>
        <v>36</v>
      </c>
      <c r="H21" s="71">
        <f t="shared" si="2"/>
        <v>11</v>
      </c>
      <c r="I21" s="71">
        <f t="shared" si="2"/>
        <v>12</v>
      </c>
      <c r="J21" s="71">
        <f t="shared" si="2"/>
        <v>9</v>
      </c>
      <c r="K21" s="71">
        <f t="shared" si="2"/>
        <v>10</v>
      </c>
      <c r="L21" s="71">
        <f t="shared" si="2"/>
        <v>11</v>
      </c>
      <c r="M21" s="71">
        <f t="shared" si="2"/>
        <v>12</v>
      </c>
      <c r="N21" s="71">
        <f t="shared" si="2"/>
        <v>65</v>
      </c>
      <c r="O21" s="71">
        <f t="shared" si="2"/>
        <v>0</v>
      </c>
      <c r="P21" s="71">
        <f t="shared" si="2"/>
        <v>0</v>
      </c>
      <c r="Q21" s="71">
        <f t="shared" si="2"/>
        <v>0</v>
      </c>
      <c r="R21" s="71">
        <f t="shared" si="2"/>
        <v>0</v>
      </c>
      <c r="S21" s="71">
        <f>G21+N21+R21</f>
        <v>101</v>
      </c>
    </row>
    <row r="22" spans="1:28" ht="19.5">
      <c r="A22" s="185"/>
      <c r="B22" s="52"/>
      <c r="C22" s="53" t="s">
        <v>4</v>
      </c>
      <c r="D22" s="48">
        <v>0</v>
      </c>
      <c r="E22" s="70">
        <v>1</v>
      </c>
      <c r="F22" s="70">
        <v>1</v>
      </c>
      <c r="G22" s="70">
        <f t="shared" ref="G22:G28" si="3">SUM(E22:F22)</f>
        <v>2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0">
        <f>SUM(H22:M22)</f>
        <v>6</v>
      </c>
      <c r="O22" s="70">
        <v>0</v>
      </c>
      <c r="P22" s="70">
        <v>0</v>
      </c>
      <c r="Q22" s="70">
        <v>0</v>
      </c>
      <c r="R22" s="70">
        <v>0</v>
      </c>
      <c r="S22" s="70">
        <f>SUM(G22+N22+R22)</f>
        <v>8</v>
      </c>
    </row>
    <row r="23" spans="1:28" ht="19.5">
      <c r="A23" s="56">
        <v>5</v>
      </c>
      <c r="B23" s="47" t="s">
        <v>131</v>
      </c>
      <c r="C23" s="48" t="s">
        <v>182</v>
      </c>
      <c r="D23" s="48">
        <v>0</v>
      </c>
      <c r="E23" s="70">
        <v>8</v>
      </c>
      <c r="F23" s="70">
        <v>7</v>
      </c>
      <c r="G23" s="71">
        <f t="shared" si="3"/>
        <v>15</v>
      </c>
      <c r="H23" s="70">
        <v>6</v>
      </c>
      <c r="I23" s="70">
        <v>7</v>
      </c>
      <c r="J23" s="70">
        <v>6</v>
      </c>
      <c r="K23" s="70">
        <v>5</v>
      </c>
      <c r="L23" s="70">
        <v>5</v>
      </c>
      <c r="M23" s="70">
        <v>7</v>
      </c>
      <c r="N23" s="70">
        <f>SUM(H23:M23)</f>
        <v>36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51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57"/>
      <c r="B24" s="50" t="s">
        <v>132</v>
      </c>
      <c r="C24" s="48" t="s">
        <v>183</v>
      </c>
      <c r="D24" s="48">
        <v>0</v>
      </c>
      <c r="E24" s="70">
        <v>7</v>
      </c>
      <c r="F24" s="70">
        <v>0</v>
      </c>
      <c r="G24" s="71">
        <f t="shared" si="3"/>
        <v>7</v>
      </c>
      <c r="H24" s="70">
        <v>3</v>
      </c>
      <c r="I24" s="70">
        <v>5</v>
      </c>
      <c r="J24" s="70">
        <v>4</v>
      </c>
      <c r="K24" s="70">
        <v>3</v>
      </c>
      <c r="L24" s="70">
        <v>0</v>
      </c>
      <c r="M24" s="70">
        <v>8</v>
      </c>
      <c r="N24" s="71">
        <f>SUM(H24:M24)</f>
        <v>23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30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57"/>
      <c r="B25" s="50"/>
      <c r="C25" s="51" t="s">
        <v>3</v>
      </c>
      <c r="D25" s="48">
        <v>0</v>
      </c>
      <c r="E25" s="71">
        <f>SUM(E23:E24)</f>
        <v>15</v>
      </c>
      <c r="F25" s="71">
        <f>SUM(F23:F24)</f>
        <v>7</v>
      </c>
      <c r="G25" s="71">
        <f t="shared" si="3"/>
        <v>22</v>
      </c>
      <c r="H25" s="71">
        <f t="shared" ref="H25:N25" si="4">SUM(H23:H24)</f>
        <v>9</v>
      </c>
      <c r="I25" s="71">
        <f t="shared" si="4"/>
        <v>12</v>
      </c>
      <c r="J25" s="71">
        <f t="shared" si="4"/>
        <v>10</v>
      </c>
      <c r="K25" s="71">
        <f t="shared" si="4"/>
        <v>8</v>
      </c>
      <c r="L25" s="71">
        <f t="shared" si="4"/>
        <v>5</v>
      </c>
      <c r="M25" s="71">
        <f t="shared" si="4"/>
        <v>15</v>
      </c>
      <c r="N25" s="71">
        <f t="shared" si="4"/>
        <v>59</v>
      </c>
      <c r="O25" s="71">
        <v>0</v>
      </c>
      <c r="P25" s="71">
        <v>0</v>
      </c>
      <c r="Q25" s="71">
        <v>0</v>
      </c>
      <c r="R25" s="71">
        <f>SUM(O25:Q25)</f>
        <v>0</v>
      </c>
      <c r="S25" s="71">
        <f>G25+N25+R25</f>
        <v>81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58"/>
      <c r="B26" s="52"/>
      <c r="C26" s="53" t="s">
        <v>4</v>
      </c>
      <c r="D26" s="48">
        <v>0</v>
      </c>
      <c r="E26" s="70">
        <v>1</v>
      </c>
      <c r="F26" s="70">
        <v>1</v>
      </c>
      <c r="G26" s="71">
        <f t="shared" si="3"/>
        <v>2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1">
        <f>SUM(H26:M26)</f>
        <v>6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8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6</v>
      </c>
      <c r="B27" s="47" t="s">
        <v>150</v>
      </c>
      <c r="C27" s="48" t="s">
        <v>182</v>
      </c>
      <c r="D27" s="48">
        <v>0</v>
      </c>
      <c r="E27" s="70">
        <v>6</v>
      </c>
      <c r="F27" s="70">
        <v>5</v>
      </c>
      <c r="G27" s="71">
        <f t="shared" si="3"/>
        <v>11</v>
      </c>
      <c r="H27" s="70">
        <v>12</v>
      </c>
      <c r="I27" s="70">
        <v>16</v>
      </c>
      <c r="J27" s="70">
        <v>6</v>
      </c>
      <c r="K27" s="70">
        <v>11</v>
      </c>
      <c r="L27" s="70">
        <v>11</v>
      </c>
      <c r="M27" s="70">
        <v>6</v>
      </c>
      <c r="N27" s="71">
        <f>SUM(H27:M27)</f>
        <v>62</v>
      </c>
      <c r="O27" s="70">
        <v>0</v>
      </c>
      <c r="P27" s="70">
        <v>0</v>
      </c>
      <c r="Q27" s="70">
        <v>0</v>
      </c>
      <c r="R27" s="71">
        <f>SUM(O27:Q27)</f>
        <v>0</v>
      </c>
      <c r="S27" s="70">
        <f>G27+N27+R27</f>
        <v>73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151</v>
      </c>
      <c r="C28" s="48" t="s">
        <v>183</v>
      </c>
      <c r="D28" s="48">
        <v>0</v>
      </c>
      <c r="E28" s="70">
        <v>2</v>
      </c>
      <c r="F28" s="70">
        <v>9</v>
      </c>
      <c r="G28" s="71">
        <f t="shared" si="3"/>
        <v>11</v>
      </c>
      <c r="H28" s="70">
        <v>12</v>
      </c>
      <c r="I28" s="70">
        <v>6</v>
      </c>
      <c r="J28" s="70">
        <v>6</v>
      </c>
      <c r="K28" s="70">
        <v>12</v>
      </c>
      <c r="L28" s="70">
        <v>7</v>
      </c>
      <c r="M28" s="70">
        <v>4</v>
      </c>
      <c r="N28" s="71">
        <f>SUM(H28:M28)</f>
        <v>47</v>
      </c>
      <c r="O28" s="70">
        <v>0</v>
      </c>
      <c r="P28" s="70">
        <v>0</v>
      </c>
      <c r="Q28" s="70">
        <v>0</v>
      </c>
      <c r="R28" s="71">
        <f>SUM(O28:Q28)</f>
        <v>0</v>
      </c>
      <c r="S28" s="70">
        <f>G28+N28+R28</f>
        <v>58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8</v>
      </c>
      <c r="F29" s="71">
        <f t="shared" ref="F29:R29" si="5">SUM(F27:F28)</f>
        <v>14</v>
      </c>
      <c r="G29" s="71">
        <f t="shared" si="5"/>
        <v>22</v>
      </c>
      <c r="H29" s="71">
        <f t="shared" si="5"/>
        <v>24</v>
      </c>
      <c r="I29" s="71">
        <f t="shared" si="5"/>
        <v>22</v>
      </c>
      <c r="J29" s="71">
        <f t="shared" si="5"/>
        <v>12</v>
      </c>
      <c r="K29" s="71">
        <f t="shared" si="5"/>
        <v>23</v>
      </c>
      <c r="L29" s="71">
        <f t="shared" si="5"/>
        <v>18</v>
      </c>
      <c r="M29" s="71">
        <f t="shared" si="5"/>
        <v>10</v>
      </c>
      <c r="N29" s="71">
        <f t="shared" si="5"/>
        <v>109</v>
      </c>
      <c r="O29" s="71">
        <f t="shared" si="5"/>
        <v>0</v>
      </c>
      <c r="P29" s="71">
        <f t="shared" si="5"/>
        <v>0</v>
      </c>
      <c r="Q29" s="71">
        <f t="shared" si="5"/>
        <v>0</v>
      </c>
      <c r="R29" s="71">
        <f t="shared" si="5"/>
        <v>0</v>
      </c>
      <c r="S29" s="71">
        <f>G29+N29+R29</f>
        <v>131</v>
      </c>
    </row>
    <row r="30" spans="1:28" ht="19.5">
      <c r="A30" s="58"/>
      <c r="B30" s="52"/>
      <c r="C30" s="53" t="s">
        <v>4</v>
      </c>
      <c r="D30" s="48">
        <v>0</v>
      </c>
      <c r="E30" s="70">
        <v>1</v>
      </c>
      <c r="F30" s="70">
        <v>1</v>
      </c>
      <c r="G30" s="71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1">
        <f>SUM(H30:M30)</f>
        <v>6</v>
      </c>
      <c r="O30" s="70">
        <v>0</v>
      </c>
      <c r="P30" s="70">
        <v>0</v>
      </c>
      <c r="Q30" s="70">
        <v>0</v>
      </c>
      <c r="R30" s="71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7</v>
      </c>
      <c r="B31" s="47" t="s">
        <v>127</v>
      </c>
      <c r="C31" s="48" t="s">
        <v>182</v>
      </c>
      <c r="D31" s="48">
        <v>0</v>
      </c>
      <c r="E31" s="70">
        <v>19</v>
      </c>
      <c r="F31" s="70">
        <v>18</v>
      </c>
      <c r="G31" s="71">
        <f>SUM(E31:F31)</f>
        <v>37</v>
      </c>
      <c r="H31" s="70">
        <v>12</v>
      </c>
      <c r="I31" s="70">
        <v>11</v>
      </c>
      <c r="J31" s="70">
        <v>15</v>
      </c>
      <c r="K31" s="70">
        <v>10</v>
      </c>
      <c r="L31" s="70">
        <v>12</v>
      </c>
      <c r="M31" s="70">
        <v>6</v>
      </c>
      <c r="N31" s="71">
        <f>SUM(H31:M31)</f>
        <v>66</v>
      </c>
      <c r="O31" s="70">
        <v>0</v>
      </c>
      <c r="P31" s="70">
        <v>0</v>
      </c>
      <c r="Q31" s="70">
        <v>0</v>
      </c>
      <c r="R31" s="71">
        <f>SUM(O31:Q31)</f>
        <v>0</v>
      </c>
      <c r="S31" s="70">
        <f>G31+N31+R31</f>
        <v>103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128</v>
      </c>
      <c r="C32" s="48" t="s">
        <v>183</v>
      </c>
      <c r="D32" s="48">
        <v>0</v>
      </c>
      <c r="E32" s="70">
        <v>18</v>
      </c>
      <c r="F32" s="70">
        <v>16</v>
      </c>
      <c r="G32" s="71">
        <f>SUM(E32:F32)</f>
        <v>34</v>
      </c>
      <c r="H32" s="70">
        <v>14</v>
      </c>
      <c r="I32" s="70">
        <v>12</v>
      </c>
      <c r="J32" s="70">
        <v>11</v>
      </c>
      <c r="K32" s="70">
        <v>13</v>
      </c>
      <c r="L32" s="70">
        <v>14</v>
      </c>
      <c r="M32" s="70">
        <v>8</v>
      </c>
      <c r="N32" s="71">
        <f>SUM(H32:M32)</f>
        <v>72</v>
      </c>
      <c r="O32" s="70">
        <v>0</v>
      </c>
      <c r="P32" s="70">
        <v>0</v>
      </c>
      <c r="Q32" s="70">
        <v>0</v>
      </c>
      <c r="R32" s="71">
        <f>SUM(O32:Q32)</f>
        <v>0</v>
      </c>
      <c r="S32" s="70">
        <f>G32+N32+R32</f>
        <v>106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37</v>
      </c>
      <c r="F33" s="71">
        <f t="shared" ref="F33:R33" si="6">SUM(F31:F32)</f>
        <v>34</v>
      </c>
      <c r="G33" s="71">
        <f t="shared" si="6"/>
        <v>71</v>
      </c>
      <c r="H33" s="71">
        <f t="shared" si="6"/>
        <v>26</v>
      </c>
      <c r="I33" s="71">
        <f t="shared" si="6"/>
        <v>23</v>
      </c>
      <c r="J33" s="71">
        <f t="shared" si="6"/>
        <v>26</v>
      </c>
      <c r="K33" s="71">
        <f t="shared" si="6"/>
        <v>23</v>
      </c>
      <c r="L33" s="71">
        <f t="shared" si="6"/>
        <v>26</v>
      </c>
      <c r="M33" s="71">
        <f t="shared" si="6"/>
        <v>14</v>
      </c>
      <c r="N33" s="71">
        <f t="shared" si="6"/>
        <v>138</v>
      </c>
      <c r="O33" s="71">
        <f t="shared" si="6"/>
        <v>0</v>
      </c>
      <c r="P33" s="71">
        <f t="shared" si="6"/>
        <v>0</v>
      </c>
      <c r="Q33" s="71">
        <f t="shared" si="6"/>
        <v>0</v>
      </c>
      <c r="R33" s="71">
        <f t="shared" si="6"/>
        <v>0</v>
      </c>
      <c r="S33" s="71">
        <f>G33+N33+R33</f>
        <v>209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1</v>
      </c>
      <c r="F34" s="70">
        <v>1</v>
      </c>
      <c r="G34" s="71">
        <f>SUM(E34:F34)</f>
        <v>2</v>
      </c>
      <c r="H34" s="70">
        <v>1</v>
      </c>
      <c r="I34" s="70">
        <v>1</v>
      </c>
      <c r="J34" s="70">
        <v>1</v>
      </c>
      <c r="K34" s="70">
        <v>1</v>
      </c>
      <c r="L34" s="70">
        <v>1</v>
      </c>
      <c r="M34" s="70">
        <v>1</v>
      </c>
      <c r="N34" s="71">
        <f>SUM(H34:M34)</f>
        <v>6</v>
      </c>
      <c r="O34" s="70">
        <v>0</v>
      </c>
      <c r="P34" s="70">
        <v>0</v>
      </c>
      <c r="Q34" s="70">
        <v>0</v>
      </c>
      <c r="R34" s="71">
        <v>0</v>
      </c>
      <c r="S34" s="70">
        <f>SUM(G34+N34+R34)</f>
        <v>8</v>
      </c>
      <c r="U34" s="54"/>
      <c r="V34" s="54"/>
      <c r="W34" s="55"/>
      <c r="X34" s="55"/>
      <c r="Y34" s="55"/>
      <c r="Z34" s="54"/>
    </row>
    <row r="35" spans="1:28" ht="19.5">
      <c r="A35" s="56">
        <v>8</v>
      </c>
      <c r="B35" s="47" t="s">
        <v>140</v>
      </c>
      <c r="C35" s="48" t="s">
        <v>182</v>
      </c>
      <c r="D35" s="48">
        <v>0</v>
      </c>
      <c r="E35" s="70">
        <v>6</v>
      </c>
      <c r="F35" s="70">
        <v>12</v>
      </c>
      <c r="G35" s="70">
        <f>SUM(E35:F35)</f>
        <v>18</v>
      </c>
      <c r="H35" s="70">
        <v>18</v>
      </c>
      <c r="I35" s="70">
        <v>10</v>
      </c>
      <c r="J35" s="70">
        <v>14</v>
      </c>
      <c r="K35" s="70">
        <v>5</v>
      </c>
      <c r="L35" s="70">
        <v>9</v>
      </c>
      <c r="M35" s="70">
        <v>7</v>
      </c>
      <c r="N35" s="70">
        <f>SUM(H35:M35)</f>
        <v>63</v>
      </c>
      <c r="O35" s="70">
        <v>0</v>
      </c>
      <c r="P35" s="70">
        <v>0</v>
      </c>
      <c r="Q35" s="70">
        <v>0</v>
      </c>
      <c r="R35" s="70">
        <f>SUM(O35:Q35)</f>
        <v>0</v>
      </c>
      <c r="S35" s="70">
        <f>G35+N35+R35</f>
        <v>81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141</v>
      </c>
      <c r="C36" s="48" t="s">
        <v>183</v>
      </c>
      <c r="D36" s="48">
        <v>0</v>
      </c>
      <c r="E36" s="70">
        <v>5</v>
      </c>
      <c r="F36" s="70">
        <v>3</v>
      </c>
      <c r="G36" s="70">
        <f>SUM(E36:F36)</f>
        <v>8</v>
      </c>
      <c r="H36" s="70">
        <v>9</v>
      </c>
      <c r="I36" s="70">
        <v>7</v>
      </c>
      <c r="J36" s="70">
        <v>10</v>
      </c>
      <c r="K36" s="70">
        <v>7</v>
      </c>
      <c r="L36" s="70">
        <v>7</v>
      </c>
      <c r="M36" s="70">
        <v>10</v>
      </c>
      <c r="N36" s="70">
        <f>SUM(H36:M36)</f>
        <v>50</v>
      </c>
      <c r="O36" s="70">
        <v>0</v>
      </c>
      <c r="P36" s="70">
        <v>0</v>
      </c>
      <c r="Q36" s="70">
        <v>0</v>
      </c>
      <c r="R36" s="70">
        <f>SUM(O36:Q36)</f>
        <v>0</v>
      </c>
      <c r="S36" s="70">
        <f>G36+N36+R36</f>
        <v>58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f>SUM(E35:E36)</f>
        <v>11</v>
      </c>
      <c r="F37" s="71">
        <f t="shared" ref="F37:R37" si="7">SUM(F35:F36)</f>
        <v>15</v>
      </c>
      <c r="G37" s="71">
        <f t="shared" si="7"/>
        <v>26</v>
      </c>
      <c r="H37" s="71">
        <f t="shared" si="7"/>
        <v>27</v>
      </c>
      <c r="I37" s="71">
        <f t="shared" si="7"/>
        <v>17</v>
      </c>
      <c r="J37" s="71">
        <f t="shared" si="7"/>
        <v>24</v>
      </c>
      <c r="K37" s="71">
        <f t="shared" si="7"/>
        <v>12</v>
      </c>
      <c r="L37" s="71">
        <f t="shared" si="7"/>
        <v>16</v>
      </c>
      <c r="M37" s="71">
        <f t="shared" si="7"/>
        <v>17</v>
      </c>
      <c r="N37" s="71">
        <f t="shared" si="7"/>
        <v>113</v>
      </c>
      <c r="O37" s="71">
        <f t="shared" si="7"/>
        <v>0</v>
      </c>
      <c r="P37" s="71">
        <f t="shared" si="7"/>
        <v>0</v>
      </c>
      <c r="Q37" s="71">
        <f t="shared" si="7"/>
        <v>0</v>
      </c>
      <c r="R37" s="71">
        <f t="shared" si="7"/>
        <v>0</v>
      </c>
      <c r="S37" s="71">
        <f>G37+N37+R37</f>
        <v>139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53" t="s">
        <v>4</v>
      </c>
      <c r="D38" s="48">
        <v>0</v>
      </c>
      <c r="E38" s="70">
        <v>1</v>
      </c>
      <c r="F38" s="70">
        <v>1</v>
      </c>
      <c r="G38" s="70">
        <f>SUM(E38:F38)</f>
        <v>2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f>SUM(H38:M38)</f>
        <v>6</v>
      </c>
      <c r="O38" s="70">
        <v>0</v>
      </c>
      <c r="P38" s="70">
        <v>0</v>
      </c>
      <c r="Q38" s="70">
        <v>0</v>
      </c>
      <c r="R38" s="70">
        <v>0</v>
      </c>
      <c r="S38" s="70">
        <f>SUM(G38+N38+R38)</f>
        <v>8</v>
      </c>
    </row>
    <row r="39" spans="1:28" ht="19.5">
      <c r="A39" s="56">
        <v>9</v>
      </c>
      <c r="B39" s="47" t="s">
        <v>133</v>
      </c>
      <c r="C39" s="48" t="s">
        <v>182</v>
      </c>
      <c r="D39" s="48">
        <v>0</v>
      </c>
      <c r="E39" s="70">
        <v>8</v>
      </c>
      <c r="F39" s="70">
        <v>6</v>
      </c>
      <c r="G39" s="71">
        <f>SUM(E39:F39)</f>
        <v>14</v>
      </c>
      <c r="H39" s="70">
        <v>8</v>
      </c>
      <c r="I39" s="70">
        <v>7</v>
      </c>
      <c r="J39" s="70">
        <v>11</v>
      </c>
      <c r="K39" s="70">
        <v>4</v>
      </c>
      <c r="L39" s="70">
        <v>7</v>
      </c>
      <c r="M39" s="70">
        <v>4</v>
      </c>
      <c r="N39" s="71">
        <f>SUM(H39:M39)</f>
        <v>41</v>
      </c>
      <c r="O39" s="70">
        <v>0</v>
      </c>
      <c r="P39" s="70">
        <v>0</v>
      </c>
      <c r="Q39" s="70">
        <v>0</v>
      </c>
      <c r="R39" s="71">
        <f>SUM(O39:Q39)</f>
        <v>0</v>
      </c>
      <c r="S39" s="70">
        <f>G39+N39+R39</f>
        <v>55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134</v>
      </c>
      <c r="C40" s="48" t="s">
        <v>183</v>
      </c>
      <c r="D40" s="48">
        <v>0</v>
      </c>
      <c r="E40" s="70">
        <v>9</v>
      </c>
      <c r="F40" s="70">
        <v>8</v>
      </c>
      <c r="G40" s="71">
        <f>SUM(E40:F40)</f>
        <v>17</v>
      </c>
      <c r="H40" s="70">
        <v>3</v>
      </c>
      <c r="I40" s="70">
        <v>11</v>
      </c>
      <c r="J40" s="70">
        <v>2</v>
      </c>
      <c r="K40" s="70">
        <v>9</v>
      </c>
      <c r="L40" s="70">
        <v>5</v>
      </c>
      <c r="M40" s="70">
        <v>10</v>
      </c>
      <c r="N40" s="71">
        <f>SUM(H40:M40)</f>
        <v>40</v>
      </c>
      <c r="O40" s="70">
        <v>0</v>
      </c>
      <c r="P40" s="70">
        <v>0</v>
      </c>
      <c r="Q40" s="70">
        <v>0</v>
      </c>
      <c r="R40" s="71">
        <f>SUM(O40:Q40)</f>
        <v>0</v>
      </c>
      <c r="S40" s="70">
        <f>G40+N40+R40</f>
        <v>57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51">
        <f t="shared" ref="E41:R41" si="8">SUM(E39:E40)</f>
        <v>17</v>
      </c>
      <c r="F41" s="51">
        <f t="shared" si="8"/>
        <v>14</v>
      </c>
      <c r="G41" s="51">
        <f t="shared" si="8"/>
        <v>31</v>
      </c>
      <c r="H41" s="51">
        <f t="shared" si="8"/>
        <v>11</v>
      </c>
      <c r="I41" s="51">
        <f t="shared" si="8"/>
        <v>18</v>
      </c>
      <c r="J41" s="51">
        <f t="shared" si="8"/>
        <v>13</v>
      </c>
      <c r="K41" s="51">
        <f t="shared" si="8"/>
        <v>13</v>
      </c>
      <c r="L41" s="51">
        <f t="shared" si="8"/>
        <v>12</v>
      </c>
      <c r="M41" s="51">
        <f t="shared" si="8"/>
        <v>14</v>
      </c>
      <c r="N41" s="51">
        <f t="shared" si="8"/>
        <v>81</v>
      </c>
      <c r="O41" s="51">
        <f t="shared" si="8"/>
        <v>0</v>
      </c>
      <c r="P41" s="51">
        <f t="shared" si="8"/>
        <v>0</v>
      </c>
      <c r="Q41" s="51">
        <f t="shared" si="8"/>
        <v>0</v>
      </c>
      <c r="R41" s="51">
        <f t="shared" si="8"/>
        <v>0</v>
      </c>
      <c r="S41" s="71">
        <f>G41+N41+R41</f>
        <v>112</v>
      </c>
    </row>
    <row r="42" spans="1:28" ht="19.5">
      <c r="A42" s="58"/>
      <c r="B42" s="52"/>
      <c r="C42" s="53" t="s">
        <v>4</v>
      </c>
      <c r="D42" s="48">
        <v>0</v>
      </c>
      <c r="E42" s="70">
        <v>1</v>
      </c>
      <c r="F42" s="70">
        <v>1</v>
      </c>
      <c r="G42" s="71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1">
        <f>SUM(H42:M42)</f>
        <v>6</v>
      </c>
      <c r="O42" s="70">
        <v>0</v>
      </c>
      <c r="P42" s="70">
        <v>0</v>
      </c>
      <c r="Q42" s="70">
        <v>0</v>
      </c>
      <c r="R42" s="71">
        <v>0</v>
      </c>
      <c r="S42" s="70">
        <f>SUM(G42+N42+R42)</f>
        <v>8</v>
      </c>
    </row>
    <row r="43" spans="1:28" ht="19.5">
      <c r="A43" s="56">
        <v>10</v>
      </c>
      <c r="B43" s="47" t="s">
        <v>125</v>
      </c>
      <c r="C43" s="48" t="s">
        <v>182</v>
      </c>
      <c r="D43" s="48">
        <v>0</v>
      </c>
      <c r="E43" s="70">
        <v>16</v>
      </c>
      <c r="F43" s="70">
        <v>12</v>
      </c>
      <c r="G43" s="71">
        <f>SUM(E43:F43)</f>
        <v>28</v>
      </c>
      <c r="H43" s="70">
        <v>17</v>
      </c>
      <c r="I43" s="70">
        <v>5</v>
      </c>
      <c r="J43" s="70">
        <v>4</v>
      </c>
      <c r="K43" s="70">
        <v>9</v>
      </c>
      <c r="L43" s="70">
        <v>2</v>
      </c>
      <c r="M43" s="70">
        <v>2</v>
      </c>
      <c r="N43" s="71">
        <f>SUM(H43:M43)</f>
        <v>39</v>
      </c>
      <c r="O43" s="70">
        <v>0</v>
      </c>
      <c r="P43" s="70">
        <v>0</v>
      </c>
      <c r="Q43" s="70">
        <v>0</v>
      </c>
      <c r="R43" s="71">
        <f>SUM(O43:Q43)</f>
        <v>0</v>
      </c>
      <c r="S43" s="70">
        <f>G43+N43+R43</f>
        <v>67</v>
      </c>
    </row>
    <row r="44" spans="1:28" ht="19.5">
      <c r="A44" s="57"/>
      <c r="B44" s="50" t="s">
        <v>126</v>
      </c>
      <c r="C44" s="48" t="s">
        <v>183</v>
      </c>
      <c r="D44" s="48">
        <v>0</v>
      </c>
      <c r="E44" s="70">
        <v>10</v>
      </c>
      <c r="F44" s="70">
        <v>9</v>
      </c>
      <c r="G44" s="71">
        <f>SUM(E44:F44)</f>
        <v>19</v>
      </c>
      <c r="H44" s="70">
        <v>12</v>
      </c>
      <c r="I44" s="70">
        <v>11</v>
      </c>
      <c r="J44" s="70">
        <v>5</v>
      </c>
      <c r="K44" s="70">
        <v>5</v>
      </c>
      <c r="L44" s="70">
        <v>2</v>
      </c>
      <c r="M44" s="70">
        <v>4</v>
      </c>
      <c r="N44" s="71">
        <f>SUM(H44:M44)</f>
        <v>39</v>
      </c>
      <c r="O44" s="70">
        <v>0</v>
      </c>
      <c r="P44" s="70">
        <v>0</v>
      </c>
      <c r="Q44" s="70">
        <v>0</v>
      </c>
      <c r="R44" s="71">
        <f>SUM(O44:Q44)</f>
        <v>0</v>
      </c>
      <c r="S44" s="70">
        <f>G44+N44+R44</f>
        <v>58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26</v>
      </c>
      <c r="F45" s="71">
        <f t="shared" ref="F45:R45" si="9">SUM(F43:F44)</f>
        <v>21</v>
      </c>
      <c r="G45" s="71">
        <f t="shared" si="9"/>
        <v>47</v>
      </c>
      <c r="H45" s="71">
        <f t="shared" si="9"/>
        <v>29</v>
      </c>
      <c r="I45" s="71">
        <f t="shared" si="9"/>
        <v>16</v>
      </c>
      <c r="J45" s="71">
        <f t="shared" si="9"/>
        <v>9</v>
      </c>
      <c r="K45" s="71">
        <f t="shared" si="9"/>
        <v>14</v>
      </c>
      <c r="L45" s="71">
        <f t="shared" si="9"/>
        <v>4</v>
      </c>
      <c r="M45" s="71">
        <f t="shared" si="9"/>
        <v>6</v>
      </c>
      <c r="N45" s="71">
        <f t="shared" si="9"/>
        <v>78</v>
      </c>
      <c r="O45" s="71">
        <f t="shared" si="9"/>
        <v>0</v>
      </c>
      <c r="P45" s="71">
        <f t="shared" si="9"/>
        <v>0</v>
      </c>
      <c r="Q45" s="71">
        <f t="shared" si="9"/>
        <v>0</v>
      </c>
      <c r="R45" s="71">
        <f t="shared" si="9"/>
        <v>0</v>
      </c>
      <c r="S45" s="71">
        <f>G45+N45+R45</f>
        <v>125</v>
      </c>
    </row>
    <row r="46" spans="1:28" ht="19.5">
      <c r="A46" s="58"/>
      <c r="B46" s="52"/>
      <c r="C46" s="53" t="s">
        <v>4</v>
      </c>
      <c r="D46" s="48">
        <v>0</v>
      </c>
      <c r="E46" s="70">
        <v>1</v>
      </c>
      <c r="F46" s="70">
        <v>1</v>
      </c>
      <c r="G46" s="71">
        <f>SUM(E46:F46)</f>
        <v>2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1">
        <f>SUM(H46:M46)</f>
        <v>6</v>
      </c>
      <c r="O46" s="70">
        <v>0</v>
      </c>
      <c r="P46" s="70">
        <v>0</v>
      </c>
      <c r="Q46" s="70">
        <v>0</v>
      </c>
      <c r="R46" s="71">
        <v>0</v>
      </c>
      <c r="S46" s="70">
        <f>SUM(G46+N46+R46)</f>
        <v>8</v>
      </c>
    </row>
    <row r="47" spans="1:28" ht="19.5">
      <c r="A47" s="56">
        <v>11</v>
      </c>
      <c r="B47" s="47" t="s">
        <v>123</v>
      </c>
      <c r="C47" s="48" t="s">
        <v>182</v>
      </c>
      <c r="D47" s="48">
        <v>0</v>
      </c>
      <c r="E47" s="70">
        <v>43</v>
      </c>
      <c r="F47" s="70">
        <v>34</v>
      </c>
      <c r="G47" s="71">
        <f>SUM(E47:F47)</f>
        <v>77</v>
      </c>
      <c r="H47" s="70">
        <v>51</v>
      </c>
      <c r="I47" s="70">
        <v>45</v>
      </c>
      <c r="J47" s="70">
        <v>53</v>
      </c>
      <c r="K47" s="70">
        <v>38</v>
      </c>
      <c r="L47" s="70">
        <v>47</v>
      </c>
      <c r="M47" s="70">
        <v>47</v>
      </c>
      <c r="N47" s="71">
        <f>SUM(H47:M47)</f>
        <v>281</v>
      </c>
      <c r="O47" s="70">
        <v>0</v>
      </c>
      <c r="P47" s="70">
        <v>0</v>
      </c>
      <c r="Q47" s="70">
        <v>0</v>
      </c>
      <c r="R47" s="71">
        <f>SUM(O47:Q47)</f>
        <v>0</v>
      </c>
      <c r="S47" s="70">
        <f>G47+N47+R47</f>
        <v>358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124</v>
      </c>
      <c r="C48" s="48" t="s">
        <v>183</v>
      </c>
      <c r="D48" s="48">
        <v>0</v>
      </c>
      <c r="E48" s="70">
        <v>42</v>
      </c>
      <c r="F48" s="70">
        <v>47</v>
      </c>
      <c r="G48" s="71">
        <f>SUM(E48:F48)</f>
        <v>89</v>
      </c>
      <c r="H48" s="70">
        <v>39</v>
      </c>
      <c r="I48" s="70">
        <v>38</v>
      </c>
      <c r="J48" s="70">
        <v>55</v>
      </c>
      <c r="K48" s="70">
        <v>45</v>
      </c>
      <c r="L48" s="70">
        <v>48</v>
      </c>
      <c r="M48" s="70">
        <v>49</v>
      </c>
      <c r="N48" s="71">
        <f>SUM(H48:M48)</f>
        <v>274</v>
      </c>
      <c r="O48" s="70">
        <v>0</v>
      </c>
      <c r="P48" s="70">
        <v>0</v>
      </c>
      <c r="Q48" s="70">
        <v>0</v>
      </c>
      <c r="R48" s="71">
        <f>SUM(O48:Q48)</f>
        <v>0</v>
      </c>
      <c r="S48" s="70">
        <f>G48+N48+R48</f>
        <v>363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85</v>
      </c>
      <c r="F49" s="71">
        <f t="shared" ref="F49:R49" si="10">SUM(F47:F48)</f>
        <v>81</v>
      </c>
      <c r="G49" s="71">
        <f t="shared" si="10"/>
        <v>166</v>
      </c>
      <c r="H49" s="71">
        <f t="shared" si="10"/>
        <v>90</v>
      </c>
      <c r="I49" s="71">
        <f t="shared" si="10"/>
        <v>83</v>
      </c>
      <c r="J49" s="71">
        <f t="shared" si="10"/>
        <v>108</v>
      </c>
      <c r="K49" s="71">
        <f t="shared" si="10"/>
        <v>83</v>
      </c>
      <c r="L49" s="71">
        <f t="shared" si="10"/>
        <v>95</v>
      </c>
      <c r="M49" s="71">
        <f t="shared" si="10"/>
        <v>96</v>
      </c>
      <c r="N49" s="71">
        <f t="shared" si="10"/>
        <v>555</v>
      </c>
      <c r="O49" s="71">
        <f t="shared" si="10"/>
        <v>0</v>
      </c>
      <c r="P49" s="71">
        <f t="shared" si="10"/>
        <v>0</v>
      </c>
      <c r="Q49" s="71">
        <f t="shared" si="10"/>
        <v>0</v>
      </c>
      <c r="R49" s="71">
        <f t="shared" si="10"/>
        <v>0</v>
      </c>
      <c r="S49" s="71">
        <f>G49+N49+R49</f>
        <v>721</v>
      </c>
    </row>
    <row r="50" spans="1:27" ht="19.5">
      <c r="A50" s="58"/>
      <c r="B50" s="52"/>
      <c r="C50" s="53" t="s">
        <v>4</v>
      </c>
      <c r="D50" s="48">
        <v>0</v>
      </c>
      <c r="E50" s="70">
        <v>3</v>
      </c>
      <c r="F50" s="70">
        <v>3</v>
      </c>
      <c r="G50" s="71">
        <f>SUM(E50:F50)</f>
        <v>6</v>
      </c>
      <c r="H50" s="70">
        <v>3</v>
      </c>
      <c r="I50" s="70">
        <v>2</v>
      </c>
      <c r="J50" s="70">
        <v>3</v>
      </c>
      <c r="K50" s="70">
        <v>2</v>
      </c>
      <c r="L50" s="70">
        <v>3</v>
      </c>
      <c r="M50" s="70">
        <v>3</v>
      </c>
      <c r="N50" s="71">
        <f>SUM(H50:M50)</f>
        <v>16</v>
      </c>
      <c r="O50" s="70">
        <v>0</v>
      </c>
      <c r="P50" s="70">
        <v>0</v>
      </c>
      <c r="Q50" s="70">
        <v>0</v>
      </c>
      <c r="R50" s="71">
        <v>0</v>
      </c>
      <c r="S50" s="70">
        <f>SUM(G50+N50+R50)</f>
        <v>22</v>
      </c>
    </row>
    <row r="51" spans="1:27" ht="19.5">
      <c r="A51" s="56">
        <v>12</v>
      </c>
      <c r="B51" s="47" t="s">
        <v>135</v>
      </c>
      <c r="C51" s="48" t="s">
        <v>182</v>
      </c>
      <c r="D51" s="48">
        <v>0</v>
      </c>
      <c r="E51" s="70">
        <v>8</v>
      </c>
      <c r="F51" s="70">
        <v>8</v>
      </c>
      <c r="G51" s="70">
        <f>SUM(E51:F51)</f>
        <v>16</v>
      </c>
      <c r="H51" s="70">
        <v>8</v>
      </c>
      <c r="I51" s="70">
        <v>9</v>
      </c>
      <c r="J51" s="70">
        <v>3</v>
      </c>
      <c r="K51" s="70">
        <v>6</v>
      </c>
      <c r="L51" s="70">
        <v>7</v>
      </c>
      <c r="M51" s="70">
        <v>5</v>
      </c>
      <c r="N51" s="70">
        <f>SUM(H51:M51)</f>
        <v>38</v>
      </c>
      <c r="O51" s="70">
        <v>13</v>
      </c>
      <c r="P51" s="70">
        <v>6</v>
      </c>
      <c r="Q51" s="70">
        <v>11</v>
      </c>
      <c r="R51" s="70">
        <f>SUM(O51:Q51)</f>
        <v>30</v>
      </c>
      <c r="S51" s="70">
        <f>G51+N51+R51</f>
        <v>84</v>
      </c>
      <c r="U51" s="55"/>
      <c r="V51" s="55"/>
      <c r="W51" s="55"/>
      <c r="X51" s="55"/>
      <c r="Y51" s="55"/>
      <c r="Z51" s="55"/>
    </row>
    <row r="52" spans="1:27" ht="19.5">
      <c r="A52" s="57"/>
      <c r="B52" s="50" t="s">
        <v>179</v>
      </c>
      <c r="C52" s="48" t="s">
        <v>183</v>
      </c>
      <c r="D52" s="48">
        <v>0</v>
      </c>
      <c r="E52" s="70">
        <v>12</v>
      </c>
      <c r="F52" s="70">
        <v>10</v>
      </c>
      <c r="G52" s="70">
        <f>SUM(E52:F52)</f>
        <v>22</v>
      </c>
      <c r="H52" s="70">
        <v>11</v>
      </c>
      <c r="I52" s="70">
        <v>8</v>
      </c>
      <c r="J52" s="70">
        <v>4</v>
      </c>
      <c r="K52" s="70">
        <v>6</v>
      </c>
      <c r="L52" s="70">
        <v>7</v>
      </c>
      <c r="M52" s="70">
        <v>8</v>
      </c>
      <c r="N52" s="70">
        <f>SUM(H52:M52)</f>
        <v>44</v>
      </c>
      <c r="O52" s="70">
        <v>8</v>
      </c>
      <c r="P52" s="70">
        <v>5</v>
      </c>
      <c r="Q52" s="70">
        <v>3</v>
      </c>
      <c r="R52" s="70">
        <f>SUM(O52:Q52)</f>
        <v>16</v>
      </c>
      <c r="S52" s="70">
        <f>G52+N52+R52</f>
        <v>82</v>
      </c>
      <c r="U52" s="55"/>
      <c r="V52" s="55"/>
      <c r="W52" s="55"/>
      <c r="X52" s="55"/>
      <c r="Y52" s="55"/>
      <c r="Z52" s="55"/>
    </row>
    <row r="53" spans="1:27" ht="19.5">
      <c r="A53" s="57"/>
      <c r="B53" s="50" t="s">
        <v>180</v>
      </c>
      <c r="C53" s="51" t="s">
        <v>3</v>
      </c>
      <c r="D53" s="48">
        <v>0</v>
      </c>
      <c r="E53" s="71">
        <f>SUM(E51:E52)</f>
        <v>20</v>
      </c>
      <c r="F53" s="71">
        <f t="shared" ref="F53:R53" si="11">SUM(F51:F52)</f>
        <v>18</v>
      </c>
      <c r="G53" s="71">
        <f t="shared" si="11"/>
        <v>38</v>
      </c>
      <c r="H53" s="71">
        <f t="shared" si="11"/>
        <v>19</v>
      </c>
      <c r="I53" s="71">
        <f t="shared" si="11"/>
        <v>17</v>
      </c>
      <c r="J53" s="71">
        <f t="shared" si="11"/>
        <v>7</v>
      </c>
      <c r="K53" s="71">
        <f t="shared" si="11"/>
        <v>12</v>
      </c>
      <c r="L53" s="71">
        <f t="shared" si="11"/>
        <v>14</v>
      </c>
      <c r="M53" s="71">
        <f t="shared" si="11"/>
        <v>13</v>
      </c>
      <c r="N53" s="71">
        <f t="shared" si="11"/>
        <v>82</v>
      </c>
      <c r="O53" s="71">
        <f t="shared" si="11"/>
        <v>21</v>
      </c>
      <c r="P53" s="71">
        <f t="shared" si="11"/>
        <v>11</v>
      </c>
      <c r="Q53" s="71">
        <f t="shared" si="11"/>
        <v>14</v>
      </c>
      <c r="R53" s="71">
        <f t="shared" si="11"/>
        <v>46</v>
      </c>
      <c r="S53" s="71">
        <f>G53+N53+R53</f>
        <v>166</v>
      </c>
      <c r="U53" s="54"/>
      <c r="V53" s="54"/>
      <c r="W53" s="54"/>
      <c r="X53" s="54"/>
      <c r="Y53" s="54"/>
      <c r="Z53" s="54"/>
    </row>
    <row r="54" spans="1:27" ht="19.5">
      <c r="A54" s="58"/>
      <c r="B54" s="52"/>
      <c r="C54" s="48" t="s">
        <v>4</v>
      </c>
      <c r="D54" s="48">
        <v>0</v>
      </c>
      <c r="E54" s="70">
        <v>1</v>
      </c>
      <c r="F54" s="70">
        <v>1</v>
      </c>
      <c r="G54" s="70">
        <f>SUM(E54:F54)</f>
        <v>2</v>
      </c>
      <c r="H54" s="70">
        <v>1</v>
      </c>
      <c r="I54" s="70">
        <v>1</v>
      </c>
      <c r="J54" s="70">
        <v>1</v>
      </c>
      <c r="K54" s="70">
        <v>1</v>
      </c>
      <c r="L54" s="70">
        <v>1</v>
      </c>
      <c r="M54" s="70">
        <v>1</v>
      </c>
      <c r="N54" s="70">
        <f>SUM(H54:M54)</f>
        <v>6</v>
      </c>
      <c r="O54" s="70">
        <v>1</v>
      </c>
      <c r="P54" s="70">
        <v>1</v>
      </c>
      <c r="Q54" s="70">
        <v>1</v>
      </c>
      <c r="R54" s="70">
        <f>O54+P54+Q54</f>
        <v>3</v>
      </c>
      <c r="S54" s="70">
        <f>SUM(G54+N54+R54)</f>
        <v>11</v>
      </c>
    </row>
    <row r="55" spans="1:27" ht="19.5">
      <c r="A55" s="56">
        <v>13</v>
      </c>
      <c r="B55" s="47" t="s">
        <v>146</v>
      </c>
      <c r="C55" s="48" t="s">
        <v>182</v>
      </c>
      <c r="D55" s="48">
        <v>0</v>
      </c>
      <c r="E55" s="70">
        <v>1</v>
      </c>
      <c r="F55" s="70">
        <v>4</v>
      </c>
      <c r="G55" s="70">
        <f>SUM(E55:F55)</f>
        <v>5</v>
      </c>
      <c r="H55" s="70">
        <v>17</v>
      </c>
      <c r="I55" s="70">
        <v>26</v>
      </c>
      <c r="J55" s="70">
        <v>15</v>
      </c>
      <c r="K55" s="70">
        <v>15</v>
      </c>
      <c r="L55" s="70">
        <v>13</v>
      </c>
      <c r="M55" s="70">
        <v>18</v>
      </c>
      <c r="N55" s="70">
        <f>SUM(H55:M55)</f>
        <v>104</v>
      </c>
      <c r="O55" s="70">
        <v>13</v>
      </c>
      <c r="P55" s="70">
        <v>8</v>
      </c>
      <c r="Q55" s="70">
        <v>6</v>
      </c>
      <c r="R55" s="70">
        <f>SUM(O55:Q55)</f>
        <v>27</v>
      </c>
      <c r="S55" s="70">
        <f>G55+N55+R55</f>
        <v>136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147</v>
      </c>
      <c r="C56" s="48" t="s">
        <v>183</v>
      </c>
      <c r="D56" s="48">
        <v>0</v>
      </c>
      <c r="E56" s="70">
        <v>2</v>
      </c>
      <c r="F56" s="70">
        <v>5</v>
      </c>
      <c r="G56" s="70">
        <f>SUM(E56:F56)</f>
        <v>7</v>
      </c>
      <c r="H56" s="70">
        <v>12</v>
      </c>
      <c r="I56" s="70">
        <v>13</v>
      </c>
      <c r="J56" s="70">
        <v>20</v>
      </c>
      <c r="K56" s="70">
        <v>16</v>
      </c>
      <c r="L56" s="70">
        <v>16</v>
      </c>
      <c r="M56" s="70">
        <v>21</v>
      </c>
      <c r="N56" s="70">
        <f>SUM(H56:M56)</f>
        <v>98</v>
      </c>
      <c r="O56" s="70">
        <v>15</v>
      </c>
      <c r="P56" s="70">
        <v>9</v>
      </c>
      <c r="Q56" s="70">
        <v>5</v>
      </c>
      <c r="R56" s="70">
        <f>SUM(O56:Q56)</f>
        <v>29</v>
      </c>
      <c r="S56" s="70">
        <f>G56+N56+R56</f>
        <v>134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3</v>
      </c>
      <c r="F57" s="71">
        <f t="shared" ref="F57:R57" si="12">SUM(F55:F56)</f>
        <v>9</v>
      </c>
      <c r="G57" s="71">
        <f t="shared" si="12"/>
        <v>12</v>
      </c>
      <c r="H57" s="71">
        <f t="shared" si="12"/>
        <v>29</v>
      </c>
      <c r="I57" s="71">
        <f t="shared" si="12"/>
        <v>39</v>
      </c>
      <c r="J57" s="71">
        <f t="shared" si="12"/>
        <v>35</v>
      </c>
      <c r="K57" s="71">
        <f t="shared" si="12"/>
        <v>31</v>
      </c>
      <c r="L57" s="71">
        <f t="shared" si="12"/>
        <v>29</v>
      </c>
      <c r="M57" s="71">
        <f t="shared" si="12"/>
        <v>39</v>
      </c>
      <c r="N57" s="71">
        <f t="shared" si="12"/>
        <v>202</v>
      </c>
      <c r="O57" s="71">
        <f t="shared" si="12"/>
        <v>28</v>
      </c>
      <c r="P57" s="71">
        <f t="shared" si="12"/>
        <v>17</v>
      </c>
      <c r="Q57" s="71">
        <f t="shared" si="12"/>
        <v>11</v>
      </c>
      <c r="R57" s="71">
        <f t="shared" si="12"/>
        <v>56</v>
      </c>
      <c r="S57" s="71">
        <f>G57+N57+R57</f>
        <v>270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53" t="s">
        <v>4</v>
      </c>
      <c r="D58" s="48">
        <v>0</v>
      </c>
      <c r="E58" s="70">
        <v>1</v>
      </c>
      <c r="F58" s="70">
        <v>1</v>
      </c>
      <c r="G58" s="70">
        <f>SUM(E58:F58)</f>
        <v>2</v>
      </c>
      <c r="H58" s="70">
        <v>1</v>
      </c>
      <c r="I58" s="70">
        <v>1</v>
      </c>
      <c r="J58" s="70">
        <v>1</v>
      </c>
      <c r="K58" s="70">
        <v>1</v>
      </c>
      <c r="L58" s="70">
        <v>1</v>
      </c>
      <c r="M58" s="70">
        <v>1</v>
      </c>
      <c r="N58" s="70">
        <f>SUM(H58:M58)</f>
        <v>6</v>
      </c>
      <c r="O58" s="70">
        <v>1</v>
      </c>
      <c r="P58" s="70">
        <v>1</v>
      </c>
      <c r="Q58" s="70">
        <v>1</v>
      </c>
      <c r="R58" s="70">
        <f>SUM(O58:Q58)</f>
        <v>3</v>
      </c>
      <c r="S58" s="70">
        <f>SUM(G58+N58+R58)</f>
        <v>11</v>
      </c>
    </row>
    <row r="59" spans="1:27" ht="19.5">
      <c r="A59" s="56">
        <v>14</v>
      </c>
      <c r="B59" s="47" t="s">
        <v>142</v>
      </c>
      <c r="C59" s="48" t="s">
        <v>182</v>
      </c>
      <c r="D59" s="48">
        <v>0</v>
      </c>
      <c r="E59" s="70">
        <v>16</v>
      </c>
      <c r="F59" s="70">
        <v>12</v>
      </c>
      <c r="G59" s="71">
        <f>SUM(E59:F59)</f>
        <v>28</v>
      </c>
      <c r="H59" s="70">
        <v>15</v>
      </c>
      <c r="I59" s="70">
        <v>18</v>
      </c>
      <c r="J59" s="70">
        <v>17</v>
      </c>
      <c r="K59" s="70">
        <v>16</v>
      </c>
      <c r="L59" s="70">
        <v>15</v>
      </c>
      <c r="M59" s="70">
        <v>19</v>
      </c>
      <c r="N59" s="71">
        <f>SUM(H59:M59)</f>
        <v>100</v>
      </c>
      <c r="O59" s="70">
        <v>4</v>
      </c>
      <c r="P59" s="70">
        <v>18</v>
      </c>
      <c r="Q59" s="70">
        <v>14</v>
      </c>
      <c r="R59" s="71">
        <f>SUM(O59:Q59)</f>
        <v>36</v>
      </c>
      <c r="S59" s="70">
        <f>G59+N59+R59</f>
        <v>164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143</v>
      </c>
      <c r="C60" s="48" t="s">
        <v>183</v>
      </c>
      <c r="D60" s="48">
        <v>0</v>
      </c>
      <c r="E60" s="70">
        <v>12</v>
      </c>
      <c r="F60" s="70">
        <v>23</v>
      </c>
      <c r="G60" s="71">
        <f>SUM(E60:F60)</f>
        <v>35</v>
      </c>
      <c r="H60" s="70">
        <v>14</v>
      </c>
      <c r="I60" s="70">
        <v>8</v>
      </c>
      <c r="J60" s="70">
        <v>19</v>
      </c>
      <c r="K60" s="70">
        <v>13</v>
      </c>
      <c r="L60" s="70">
        <v>12</v>
      </c>
      <c r="M60" s="70">
        <v>21</v>
      </c>
      <c r="N60" s="71">
        <f>SUM(H60:M60)</f>
        <v>87</v>
      </c>
      <c r="O60" s="70">
        <v>4</v>
      </c>
      <c r="P60" s="70">
        <v>13</v>
      </c>
      <c r="Q60" s="70">
        <v>6</v>
      </c>
      <c r="R60" s="71">
        <f>SUM(O60:Q60)</f>
        <v>23</v>
      </c>
      <c r="S60" s="70">
        <f>G60+N60+R60</f>
        <v>145</v>
      </c>
      <c r="U60" s="55"/>
      <c r="V60" s="55"/>
      <c r="W60" s="55"/>
      <c r="X60" s="55"/>
      <c r="Y60" s="55"/>
      <c r="Z60" s="55"/>
    </row>
    <row r="61" spans="1:27" ht="19.5">
      <c r="A61" s="57"/>
      <c r="B61" s="61"/>
      <c r="C61" s="51" t="s">
        <v>3</v>
      </c>
      <c r="D61" s="48">
        <v>0</v>
      </c>
      <c r="E61" s="71">
        <f>SUM(E59:E60)</f>
        <v>28</v>
      </c>
      <c r="F61" s="71">
        <f t="shared" ref="F61:R61" si="13">SUM(F59:F60)</f>
        <v>35</v>
      </c>
      <c r="G61" s="71">
        <f t="shared" si="13"/>
        <v>63</v>
      </c>
      <c r="H61" s="71">
        <f t="shared" si="13"/>
        <v>29</v>
      </c>
      <c r="I61" s="71">
        <f t="shared" si="13"/>
        <v>26</v>
      </c>
      <c r="J61" s="71">
        <f t="shared" si="13"/>
        <v>36</v>
      </c>
      <c r="K61" s="71">
        <f t="shared" si="13"/>
        <v>29</v>
      </c>
      <c r="L61" s="71">
        <f t="shared" si="13"/>
        <v>27</v>
      </c>
      <c r="M61" s="71">
        <f t="shared" si="13"/>
        <v>40</v>
      </c>
      <c r="N61" s="71">
        <f t="shared" si="13"/>
        <v>187</v>
      </c>
      <c r="O61" s="71">
        <f t="shared" si="13"/>
        <v>8</v>
      </c>
      <c r="P61" s="71">
        <f t="shared" si="13"/>
        <v>31</v>
      </c>
      <c r="Q61" s="71">
        <f t="shared" si="13"/>
        <v>20</v>
      </c>
      <c r="R61" s="71">
        <f t="shared" si="13"/>
        <v>59</v>
      </c>
      <c r="S61" s="71">
        <f>G61+N61+R61</f>
        <v>309</v>
      </c>
    </row>
    <row r="62" spans="1:27" ht="19.5">
      <c r="A62" s="58"/>
      <c r="B62" s="63"/>
      <c r="C62" s="53" t="s">
        <v>4</v>
      </c>
      <c r="D62" s="48">
        <v>0</v>
      </c>
      <c r="E62" s="70">
        <v>1</v>
      </c>
      <c r="F62" s="70">
        <v>1</v>
      </c>
      <c r="G62" s="71">
        <f>SUM(E62:F62)</f>
        <v>2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  <c r="N62" s="71">
        <f>SUM(H62:M62)</f>
        <v>6</v>
      </c>
      <c r="O62" s="70">
        <v>1</v>
      </c>
      <c r="P62" s="70">
        <v>1</v>
      </c>
      <c r="Q62" s="70">
        <v>1</v>
      </c>
      <c r="R62" s="71">
        <f>SUM(O62:Q62)</f>
        <v>3</v>
      </c>
      <c r="S62" s="70">
        <f>SUM(G62+N62+R62)</f>
        <v>11</v>
      </c>
      <c r="U62" s="54"/>
      <c r="V62" s="54"/>
      <c r="W62" s="54"/>
      <c r="X62" s="54"/>
      <c r="Y62" s="54"/>
      <c r="Z62" s="54"/>
      <c r="AA62" s="54"/>
    </row>
    <row r="63" spans="1:27" ht="19.5">
      <c r="A63" s="56">
        <v>15</v>
      </c>
      <c r="B63" s="47" t="s">
        <v>136</v>
      </c>
      <c r="C63" s="48" t="s">
        <v>182</v>
      </c>
      <c r="D63" s="48">
        <v>0</v>
      </c>
      <c r="E63" s="70">
        <v>12</v>
      </c>
      <c r="F63" s="70">
        <v>8</v>
      </c>
      <c r="G63" s="71">
        <f>SUM(E63:F63)</f>
        <v>20</v>
      </c>
      <c r="H63" s="70">
        <v>24</v>
      </c>
      <c r="I63" s="70">
        <v>10</v>
      </c>
      <c r="J63" s="70">
        <v>10</v>
      </c>
      <c r="K63" s="70">
        <v>19</v>
      </c>
      <c r="L63" s="70">
        <v>24</v>
      </c>
      <c r="M63" s="70">
        <v>15</v>
      </c>
      <c r="N63" s="71">
        <f>SUM(H63:M63)</f>
        <v>102</v>
      </c>
      <c r="O63" s="70">
        <v>22</v>
      </c>
      <c r="P63" s="70">
        <v>7</v>
      </c>
      <c r="Q63" s="70">
        <v>9</v>
      </c>
      <c r="R63" s="71">
        <f>SUM(O63:Q63)</f>
        <v>38</v>
      </c>
      <c r="S63" s="70">
        <f>G63+N63+R63</f>
        <v>160</v>
      </c>
      <c r="U63" s="55"/>
      <c r="V63" s="55"/>
      <c r="W63" s="55"/>
      <c r="X63" s="55"/>
      <c r="Y63" s="55"/>
      <c r="Z63" s="55"/>
      <c r="AA63" s="54"/>
    </row>
    <row r="64" spans="1:27" ht="19.5">
      <c r="A64" s="57"/>
      <c r="B64" s="50" t="s">
        <v>137</v>
      </c>
      <c r="C64" s="48" t="s">
        <v>183</v>
      </c>
      <c r="D64" s="48">
        <v>0</v>
      </c>
      <c r="E64" s="70">
        <v>15</v>
      </c>
      <c r="F64" s="70">
        <v>13</v>
      </c>
      <c r="G64" s="71">
        <f>SUM(E64:F64)</f>
        <v>28</v>
      </c>
      <c r="H64" s="70">
        <v>8</v>
      </c>
      <c r="I64" s="70">
        <v>8</v>
      </c>
      <c r="J64" s="70">
        <v>22</v>
      </c>
      <c r="K64" s="70">
        <v>10</v>
      </c>
      <c r="L64" s="70">
        <v>5</v>
      </c>
      <c r="M64" s="70">
        <v>18</v>
      </c>
      <c r="N64" s="71">
        <f>SUM(H64:M64)</f>
        <v>71</v>
      </c>
      <c r="O64" s="70">
        <v>12</v>
      </c>
      <c r="P64" s="70">
        <v>15</v>
      </c>
      <c r="Q64" s="70">
        <v>9</v>
      </c>
      <c r="R64" s="71">
        <f>SUM(O64:Q64)</f>
        <v>36</v>
      </c>
      <c r="S64" s="70">
        <f>G64+N64+R64</f>
        <v>135</v>
      </c>
      <c r="U64" s="55"/>
      <c r="V64" s="55"/>
      <c r="W64" s="55"/>
      <c r="X64" s="55"/>
      <c r="Y64" s="55"/>
      <c r="Z64" s="55"/>
      <c r="AA64" s="54"/>
    </row>
    <row r="65" spans="1:28" ht="19.5">
      <c r="A65" s="57"/>
      <c r="B65" s="50"/>
      <c r="C65" s="51" t="s">
        <v>3</v>
      </c>
      <c r="D65" s="48">
        <v>0</v>
      </c>
      <c r="E65" s="71">
        <f>SUM(E63:E64)</f>
        <v>27</v>
      </c>
      <c r="F65" s="71">
        <f t="shared" ref="F65:Q65" si="14">SUM(F63:F64)</f>
        <v>21</v>
      </c>
      <c r="G65" s="71">
        <f t="shared" si="14"/>
        <v>48</v>
      </c>
      <c r="H65" s="71">
        <f t="shared" si="14"/>
        <v>32</v>
      </c>
      <c r="I65" s="71">
        <f t="shared" si="14"/>
        <v>18</v>
      </c>
      <c r="J65" s="71">
        <f t="shared" si="14"/>
        <v>32</v>
      </c>
      <c r="K65" s="71">
        <f t="shared" si="14"/>
        <v>29</v>
      </c>
      <c r="L65" s="71">
        <f t="shared" si="14"/>
        <v>29</v>
      </c>
      <c r="M65" s="71">
        <f>SUM(M63:M64)</f>
        <v>33</v>
      </c>
      <c r="N65" s="71">
        <f t="shared" si="14"/>
        <v>173</v>
      </c>
      <c r="O65" s="71">
        <f>SUM(O63:O64)</f>
        <v>34</v>
      </c>
      <c r="P65" s="71">
        <f>SUM(P63:P64)</f>
        <v>22</v>
      </c>
      <c r="Q65" s="71">
        <f t="shared" si="14"/>
        <v>18</v>
      </c>
      <c r="R65" s="71">
        <f>SUM(R63:R64)</f>
        <v>74</v>
      </c>
      <c r="S65" s="71">
        <f>G65+N65+R65</f>
        <v>295</v>
      </c>
      <c r="U65" s="54"/>
      <c r="V65" s="54"/>
      <c r="W65" s="54"/>
      <c r="X65" s="54"/>
      <c r="Y65" s="54"/>
      <c r="Z65" s="54"/>
      <c r="AA65" s="54"/>
    </row>
    <row r="66" spans="1:28" ht="19.5">
      <c r="A66" s="58"/>
      <c r="B66" s="52"/>
      <c r="C66" s="53" t="s">
        <v>4</v>
      </c>
      <c r="D66" s="48">
        <v>0</v>
      </c>
      <c r="E66" s="70">
        <v>1</v>
      </c>
      <c r="F66" s="70">
        <v>1</v>
      </c>
      <c r="G66" s="71">
        <f>SUM(E66:F66)</f>
        <v>2</v>
      </c>
      <c r="H66" s="70">
        <v>1</v>
      </c>
      <c r="I66" s="70">
        <v>1</v>
      </c>
      <c r="J66" s="70">
        <v>1</v>
      </c>
      <c r="K66" s="70">
        <v>1</v>
      </c>
      <c r="L66" s="70">
        <v>1</v>
      </c>
      <c r="M66" s="70">
        <v>1</v>
      </c>
      <c r="N66" s="71">
        <f>SUM(H66:M66)</f>
        <v>6</v>
      </c>
      <c r="O66" s="70">
        <v>1</v>
      </c>
      <c r="P66" s="70">
        <v>1</v>
      </c>
      <c r="Q66" s="70">
        <v>1</v>
      </c>
      <c r="R66" s="71">
        <f>SUM(O66:Q66)</f>
        <v>3</v>
      </c>
      <c r="S66" s="70">
        <f>SUM(G66+N66+R66)</f>
        <v>11</v>
      </c>
      <c r="U66" s="54"/>
      <c r="V66" s="54"/>
      <c r="W66" s="54"/>
      <c r="X66" s="54"/>
      <c r="Y66" s="54"/>
      <c r="Z66" s="54"/>
    </row>
    <row r="67" spans="1:28" ht="19.5" hidden="1">
      <c r="A67" s="56"/>
      <c r="B67" s="47"/>
      <c r="C67" s="48"/>
      <c r="D67" s="4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U67" s="55"/>
      <c r="V67" s="55"/>
      <c r="W67" s="55"/>
      <c r="X67" s="55"/>
      <c r="Y67" s="55"/>
      <c r="Z67" s="55"/>
    </row>
    <row r="68" spans="1:28" ht="19.5" hidden="1">
      <c r="A68" s="57"/>
      <c r="B68" s="50"/>
      <c r="C68" s="48"/>
      <c r="D68" s="4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U68" s="55"/>
      <c r="V68" s="55"/>
      <c r="W68" s="55"/>
      <c r="X68" s="55"/>
      <c r="Y68" s="55"/>
      <c r="Z68" s="55"/>
    </row>
    <row r="69" spans="1:28" ht="19.5" hidden="1">
      <c r="A69" s="57"/>
      <c r="B69" s="50"/>
      <c r="C69" s="51"/>
      <c r="D69" s="4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28" ht="19.5" hidden="1">
      <c r="A70" s="58"/>
      <c r="B70" s="52"/>
      <c r="C70" s="53"/>
      <c r="D70" s="48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28" ht="19.5" hidden="1">
      <c r="A71" s="56"/>
      <c r="B71" s="47"/>
      <c r="C71" s="48"/>
      <c r="D71" s="48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U71" s="55"/>
      <c r="V71" s="55"/>
      <c r="W71" s="55"/>
      <c r="X71" s="55"/>
      <c r="Y71" s="55"/>
      <c r="Z71" s="55"/>
    </row>
    <row r="72" spans="1:28" ht="19.5" hidden="1">
      <c r="A72" s="57"/>
      <c r="B72" s="50"/>
      <c r="C72" s="48"/>
      <c r="D72" s="48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U72" s="55"/>
      <c r="V72" s="55"/>
      <c r="W72" s="55"/>
      <c r="X72" s="55"/>
      <c r="Y72" s="55"/>
      <c r="Z72" s="55"/>
    </row>
    <row r="73" spans="1:28" ht="19.5" hidden="1">
      <c r="A73" s="57"/>
      <c r="B73" s="50"/>
      <c r="C73" s="51"/>
      <c r="D73" s="4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28" ht="19.5" hidden="1">
      <c r="A74" s="58"/>
      <c r="B74" s="52"/>
      <c r="C74" s="53"/>
      <c r="D74" s="48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U74" s="54"/>
      <c r="V74" s="54"/>
      <c r="W74" s="54"/>
      <c r="X74" s="54"/>
      <c r="Y74" s="54"/>
      <c r="Z74" s="54"/>
      <c r="AA74" s="54"/>
      <c r="AB74" s="54"/>
    </row>
    <row r="75" spans="1:28" ht="19.5" hidden="1">
      <c r="A75" s="56"/>
      <c r="B75" s="47"/>
      <c r="C75" s="48"/>
      <c r="D75" s="48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U75" s="55"/>
      <c r="V75" s="55"/>
      <c r="W75" s="55"/>
      <c r="X75" s="55"/>
      <c r="Y75" s="55"/>
      <c r="Z75" s="55"/>
      <c r="AA75" s="54"/>
      <c r="AB75" s="54"/>
    </row>
    <row r="76" spans="1:28" ht="19.5" hidden="1">
      <c r="A76" s="57"/>
      <c r="B76" s="50"/>
      <c r="C76" s="48"/>
      <c r="D76" s="48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U76" s="55"/>
      <c r="V76" s="55"/>
      <c r="W76" s="55"/>
      <c r="X76" s="55"/>
      <c r="Y76" s="55"/>
      <c r="Z76" s="55"/>
      <c r="AA76" s="54"/>
      <c r="AB76" s="54"/>
    </row>
    <row r="77" spans="1:28" ht="19.5" hidden="1">
      <c r="A77" s="57"/>
      <c r="B77" s="50"/>
      <c r="C77" s="51"/>
      <c r="D77" s="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U77" s="54"/>
      <c r="V77" s="54"/>
      <c r="W77" s="54"/>
      <c r="X77" s="54"/>
      <c r="Y77" s="54"/>
      <c r="Z77" s="54"/>
      <c r="AA77" s="54"/>
      <c r="AB77" s="54"/>
    </row>
    <row r="78" spans="1:28" ht="19.5" hidden="1">
      <c r="A78" s="58"/>
      <c r="B78" s="52"/>
      <c r="C78" s="53"/>
      <c r="D78" s="48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U78" s="54"/>
      <c r="V78" s="54"/>
      <c r="W78" s="54"/>
      <c r="X78" s="54"/>
      <c r="Y78" s="54"/>
      <c r="Z78" s="54"/>
    </row>
    <row r="79" spans="1:28" ht="19.5" hidden="1">
      <c r="A79" s="56"/>
      <c r="B79" s="47"/>
      <c r="C79" s="48"/>
      <c r="D79" s="4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U79" s="55"/>
      <c r="V79" s="55"/>
      <c r="W79" s="55"/>
      <c r="X79" s="55"/>
      <c r="Y79" s="55"/>
      <c r="Z79" s="55"/>
    </row>
    <row r="80" spans="1:28" ht="19.5" hidden="1">
      <c r="A80" s="57"/>
      <c r="B80" s="50"/>
      <c r="C80" s="48"/>
      <c r="D80" s="4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U80" s="55"/>
      <c r="V80" s="55"/>
      <c r="W80" s="55"/>
      <c r="X80" s="55"/>
      <c r="Y80" s="55"/>
      <c r="Z80" s="55"/>
    </row>
    <row r="81" spans="1:27" ht="19.5" hidden="1">
      <c r="A81" s="57"/>
      <c r="B81" s="50"/>
      <c r="C81" s="51"/>
      <c r="D81" s="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27" ht="19.5" hidden="1">
      <c r="A82" s="58"/>
      <c r="B82" s="52"/>
      <c r="C82" s="53"/>
      <c r="D82" s="48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27" ht="19.5" hidden="1">
      <c r="A83" s="56"/>
      <c r="B83" s="47"/>
      <c r="C83" s="48"/>
      <c r="D83" s="48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U83" s="55"/>
      <c r="V83" s="55"/>
      <c r="W83" s="55"/>
      <c r="X83" s="55"/>
      <c r="Y83" s="55"/>
      <c r="Z83" s="55"/>
      <c r="AA83" s="54"/>
    </row>
    <row r="84" spans="1:27" ht="19.5" hidden="1">
      <c r="A84" s="57"/>
      <c r="B84" s="50"/>
      <c r="C84" s="48"/>
      <c r="D84" s="48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U84" s="55"/>
      <c r="V84" s="55"/>
      <c r="W84" s="55"/>
      <c r="X84" s="55"/>
      <c r="Y84" s="55"/>
      <c r="Z84" s="55"/>
      <c r="AA84" s="54"/>
    </row>
    <row r="85" spans="1:27" ht="19.5" hidden="1">
      <c r="A85" s="57"/>
      <c r="B85" s="50"/>
      <c r="C85" s="51"/>
      <c r="D85" s="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U85" s="54"/>
      <c r="V85" s="54"/>
      <c r="W85" s="54"/>
      <c r="X85" s="54"/>
      <c r="Y85" s="54"/>
      <c r="Z85" s="54"/>
      <c r="AA85" s="54"/>
    </row>
    <row r="86" spans="1:27" ht="19.5" hidden="1">
      <c r="A86" s="58"/>
      <c r="B86" s="52"/>
      <c r="C86" s="48"/>
      <c r="D86" s="48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U86" s="54"/>
      <c r="V86" s="54"/>
      <c r="W86" s="54"/>
      <c r="X86" s="54"/>
      <c r="Y86" s="54"/>
      <c r="Z86" s="54"/>
      <c r="AA86" s="54"/>
    </row>
    <row r="87" spans="1:27" ht="19.5" hidden="1">
      <c r="A87" s="56"/>
      <c r="B87" s="47"/>
      <c r="C87" s="48"/>
      <c r="D87" s="48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U87" s="55"/>
      <c r="V87" s="55"/>
      <c r="W87" s="55"/>
      <c r="X87" s="55"/>
      <c r="Y87" s="55"/>
      <c r="Z87" s="55"/>
      <c r="AA87" s="54"/>
    </row>
    <row r="88" spans="1:27" ht="19.5" hidden="1">
      <c r="A88" s="57"/>
      <c r="B88" s="50"/>
      <c r="C88" s="48"/>
      <c r="D88" s="48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U88" s="55"/>
      <c r="V88" s="55"/>
      <c r="W88" s="55"/>
      <c r="X88" s="55"/>
      <c r="Y88" s="55"/>
      <c r="Z88" s="55"/>
      <c r="AA88" s="54"/>
    </row>
    <row r="89" spans="1:27" ht="19.5" hidden="1">
      <c r="A89" s="57"/>
      <c r="B89" s="50"/>
      <c r="C89" s="51"/>
      <c r="D89" s="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U89" s="59"/>
      <c r="V89" s="59"/>
      <c r="W89" s="59"/>
      <c r="X89" s="59"/>
      <c r="Y89" s="59"/>
      <c r="Z89" s="59"/>
      <c r="AA89" s="54"/>
    </row>
    <row r="90" spans="1:27" ht="19.5" hidden="1">
      <c r="A90" s="58"/>
      <c r="B90" s="52"/>
      <c r="C90" s="53"/>
      <c r="D90" s="48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27" ht="19.5" hidden="1">
      <c r="A91" s="56"/>
      <c r="B91" s="47"/>
      <c r="C91" s="48"/>
      <c r="D91" s="4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U91" s="55"/>
      <c r="V91" s="55"/>
      <c r="W91" s="55"/>
      <c r="X91" s="55"/>
      <c r="Y91" s="55"/>
      <c r="Z91" s="55"/>
    </row>
    <row r="92" spans="1:27" ht="19.5" hidden="1">
      <c r="A92" s="57"/>
      <c r="B92" s="50"/>
      <c r="C92" s="48"/>
      <c r="D92" s="4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U92" s="55"/>
      <c r="V92" s="55"/>
      <c r="W92" s="55"/>
      <c r="X92" s="55"/>
      <c r="Y92" s="55"/>
      <c r="Z92" s="55"/>
    </row>
    <row r="93" spans="1:27" ht="19.5" hidden="1">
      <c r="A93" s="57"/>
      <c r="B93" s="50"/>
      <c r="C93" s="51"/>
      <c r="D93" s="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27" ht="19.5" hidden="1">
      <c r="A94" s="58"/>
      <c r="B94" s="52"/>
      <c r="C94" s="53"/>
      <c r="D94" s="48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27" ht="19.5" hidden="1">
      <c r="A95" s="56"/>
      <c r="B95" s="47"/>
      <c r="C95" s="48"/>
      <c r="D95" s="48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U95" s="55"/>
      <c r="V95" s="55"/>
      <c r="W95" s="55"/>
      <c r="X95" s="55"/>
      <c r="Y95" s="55"/>
      <c r="Z95" s="55"/>
      <c r="AA95" s="54"/>
    </row>
    <row r="96" spans="1:27" ht="19.5" hidden="1">
      <c r="A96" s="57"/>
      <c r="B96" s="50"/>
      <c r="C96" s="48"/>
      <c r="D96" s="48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U96" s="55"/>
      <c r="V96" s="55"/>
      <c r="W96" s="55"/>
      <c r="X96" s="55"/>
      <c r="Y96" s="55"/>
      <c r="Z96" s="55"/>
      <c r="AA96" s="54"/>
    </row>
    <row r="97" spans="1:27" ht="19.5" hidden="1">
      <c r="A97" s="57"/>
      <c r="B97" s="50"/>
      <c r="C97" s="51"/>
      <c r="D97" s="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U97" s="54"/>
      <c r="V97" s="54"/>
      <c r="W97" s="54"/>
      <c r="X97" s="54"/>
      <c r="Y97" s="54"/>
      <c r="Z97" s="54"/>
      <c r="AA97" s="54"/>
    </row>
    <row r="98" spans="1:27" ht="19.5" hidden="1">
      <c r="A98" s="58"/>
      <c r="B98" s="52"/>
      <c r="C98" s="53"/>
      <c r="D98" s="48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U98" s="54"/>
      <c r="V98" s="54"/>
      <c r="W98" s="54"/>
      <c r="X98" s="54"/>
      <c r="Y98" s="54"/>
      <c r="Z98" s="54"/>
      <c r="AA98" s="54"/>
    </row>
    <row r="99" spans="1:27" ht="19.5" hidden="1">
      <c r="A99" s="56"/>
      <c r="B99" s="47"/>
      <c r="C99" s="48"/>
      <c r="D99" s="48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U99" s="55"/>
      <c r="V99" s="55"/>
      <c r="W99" s="55"/>
      <c r="X99" s="55"/>
      <c r="Y99" s="55"/>
      <c r="Z99" s="55"/>
      <c r="AA99" s="54"/>
    </row>
    <row r="100" spans="1:27" ht="19.5" hidden="1">
      <c r="A100" s="57"/>
      <c r="B100" s="50"/>
      <c r="C100" s="48"/>
      <c r="D100" s="4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U100" s="55"/>
      <c r="V100" s="55"/>
      <c r="W100" s="55"/>
      <c r="X100" s="55"/>
      <c r="Y100" s="55"/>
      <c r="Z100" s="55"/>
      <c r="AA100" s="54"/>
    </row>
    <row r="101" spans="1:27" ht="19.5" hidden="1">
      <c r="A101" s="57"/>
      <c r="B101" s="50"/>
      <c r="C101" s="51"/>
      <c r="D101" s="48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1"/>
      <c r="U101" s="54"/>
      <c r="V101" s="54"/>
      <c r="W101" s="54"/>
      <c r="X101" s="54"/>
      <c r="Y101" s="54"/>
      <c r="Z101" s="54"/>
      <c r="AA101" s="54"/>
    </row>
    <row r="102" spans="1:27" ht="19.5" hidden="1">
      <c r="A102" s="58"/>
      <c r="B102" s="52"/>
      <c r="C102" s="53"/>
      <c r="D102" s="4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27" ht="19.5" hidden="1">
      <c r="A103" s="56"/>
      <c r="B103" s="47"/>
      <c r="C103" s="48"/>
      <c r="D103" s="48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U103" s="55"/>
      <c r="V103" s="55"/>
      <c r="W103" s="55"/>
      <c r="X103" s="55"/>
      <c r="Y103" s="55"/>
      <c r="Z103" s="55"/>
    </row>
    <row r="104" spans="1:27" ht="19.5" hidden="1">
      <c r="A104" s="57"/>
      <c r="B104" s="50"/>
      <c r="C104" s="48"/>
      <c r="D104" s="48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U104" s="55"/>
      <c r="V104" s="55"/>
      <c r="W104" s="55"/>
      <c r="X104" s="55"/>
      <c r="Y104" s="55"/>
      <c r="Z104" s="55"/>
    </row>
    <row r="105" spans="1:27" ht="19.5" hidden="1">
      <c r="A105" s="57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71"/>
    </row>
    <row r="106" spans="1:27" ht="19.5" hidden="1">
      <c r="A106" s="58"/>
      <c r="B106" s="52"/>
      <c r="C106" s="48"/>
      <c r="D106" s="48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U106" s="54"/>
      <c r="V106" s="54"/>
      <c r="W106" s="54"/>
      <c r="X106" s="54"/>
      <c r="Y106" s="54"/>
      <c r="Z106" s="54"/>
      <c r="AA106" s="54"/>
    </row>
    <row r="107" spans="1:27" ht="19.5" hidden="1">
      <c r="A107" s="56"/>
      <c r="B107" s="47"/>
      <c r="C107" s="48"/>
      <c r="D107" s="48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U107" s="55"/>
      <c r="V107" s="55"/>
      <c r="W107" s="55"/>
      <c r="X107" s="55"/>
      <c r="Y107" s="55"/>
      <c r="Z107" s="55"/>
      <c r="AA107" s="54"/>
    </row>
    <row r="108" spans="1:27" ht="19.5" hidden="1">
      <c r="A108" s="57"/>
      <c r="B108" s="50"/>
      <c r="C108" s="48"/>
      <c r="D108" s="48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U108" s="55"/>
      <c r="V108" s="55"/>
      <c r="W108" s="55"/>
      <c r="X108" s="55"/>
      <c r="Y108" s="55"/>
      <c r="Z108" s="55"/>
      <c r="AA108" s="54"/>
    </row>
    <row r="109" spans="1:27" ht="19.5" hidden="1">
      <c r="A109" s="57"/>
      <c r="B109" s="50"/>
      <c r="C109" s="51"/>
      <c r="D109" s="48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U109" s="54"/>
      <c r="V109" s="54"/>
      <c r="W109" s="54"/>
      <c r="X109" s="54"/>
      <c r="Y109" s="54"/>
      <c r="Z109" s="54"/>
      <c r="AA109" s="54"/>
    </row>
    <row r="110" spans="1:27" ht="19.5" hidden="1">
      <c r="A110" s="58"/>
      <c r="B110" s="52"/>
      <c r="C110" s="48"/>
      <c r="D110" s="4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U110" s="54"/>
      <c r="V110" s="54"/>
      <c r="W110" s="54"/>
      <c r="X110" s="54"/>
      <c r="Y110" s="54"/>
      <c r="Z110" s="54"/>
    </row>
    <row r="111" spans="1:27" ht="19.5" hidden="1">
      <c r="A111" s="56"/>
      <c r="B111" s="47"/>
      <c r="C111" s="48"/>
      <c r="D111" s="4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U111" s="55"/>
      <c r="V111" s="55"/>
      <c r="W111" s="55"/>
      <c r="X111" s="55"/>
      <c r="Y111" s="55"/>
      <c r="Z111" s="55"/>
    </row>
    <row r="112" spans="1:27" ht="19.5" hidden="1">
      <c r="A112" s="57"/>
      <c r="B112" s="50"/>
      <c r="C112" s="48"/>
      <c r="D112" s="48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U112" s="55"/>
      <c r="V112" s="55"/>
      <c r="W112" s="55"/>
      <c r="X112" s="55"/>
      <c r="Y112" s="55"/>
      <c r="Z112" s="55"/>
    </row>
    <row r="113" spans="1:28" ht="19.5" hidden="1">
      <c r="A113" s="57"/>
      <c r="B113" s="50"/>
      <c r="C113" s="51"/>
      <c r="D113" s="48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U113" s="59"/>
      <c r="V113" s="59"/>
      <c r="W113" s="59"/>
      <c r="X113" s="59"/>
      <c r="Y113" s="59"/>
      <c r="Z113" s="59"/>
    </row>
    <row r="114" spans="1:28" ht="19.5" hidden="1">
      <c r="A114" s="58"/>
      <c r="B114" s="52"/>
      <c r="C114" s="48"/>
      <c r="D114" s="4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</row>
    <row r="115" spans="1:28" ht="19.5" hidden="1">
      <c r="A115" s="56"/>
      <c r="B115" s="47"/>
      <c r="C115" s="48"/>
      <c r="D115" s="48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U115" s="55"/>
      <c r="V115" s="55"/>
      <c r="W115" s="55"/>
      <c r="X115" s="55"/>
      <c r="Y115" s="55"/>
      <c r="Z115" s="55"/>
      <c r="AA115" s="54"/>
      <c r="AB115" s="54"/>
    </row>
    <row r="116" spans="1:28" ht="19.5" hidden="1">
      <c r="A116" s="57"/>
      <c r="B116" s="50"/>
      <c r="C116" s="48"/>
      <c r="D116" s="4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U116" s="55"/>
      <c r="V116" s="55"/>
      <c r="W116" s="55"/>
      <c r="X116" s="55"/>
      <c r="Y116" s="55"/>
      <c r="Z116" s="55"/>
      <c r="AA116" s="54"/>
      <c r="AB116" s="54"/>
    </row>
    <row r="117" spans="1:28" ht="19.5" hidden="1">
      <c r="A117" s="57"/>
      <c r="B117" s="50"/>
      <c r="C117" s="51"/>
      <c r="D117" s="48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U117" s="54"/>
      <c r="V117" s="54"/>
      <c r="W117" s="54"/>
      <c r="X117" s="54"/>
      <c r="Y117" s="54"/>
      <c r="Z117" s="54"/>
      <c r="AA117" s="54"/>
      <c r="AB117" s="54"/>
    </row>
    <row r="118" spans="1:28" ht="19.5" hidden="1">
      <c r="A118" s="58"/>
      <c r="B118" s="52"/>
      <c r="C118" s="53"/>
      <c r="D118" s="48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U118" s="54"/>
      <c r="V118" s="54"/>
      <c r="W118" s="54"/>
      <c r="X118" s="54"/>
      <c r="Y118" s="54"/>
      <c r="Z118" s="54"/>
      <c r="AA118" s="54"/>
      <c r="AB118" s="54"/>
    </row>
    <row r="119" spans="1:28" ht="19.5" hidden="1">
      <c r="A119" s="56"/>
      <c r="B119" s="47"/>
      <c r="C119" s="48"/>
      <c r="D119" s="4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U119" s="55"/>
      <c r="V119" s="55"/>
      <c r="W119" s="55"/>
      <c r="X119" s="55"/>
      <c r="Y119" s="55"/>
      <c r="Z119" s="55"/>
      <c r="AA119" s="55"/>
      <c r="AB119" s="54"/>
    </row>
    <row r="120" spans="1:28" ht="19.5" hidden="1">
      <c r="A120" s="57"/>
      <c r="B120" s="50"/>
      <c r="C120" s="48"/>
      <c r="D120" s="48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U120" s="55"/>
      <c r="V120" s="55"/>
      <c r="W120" s="55"/>
      <c r="X120" s="55"/>
      <c r="Y120" s="55"/>
      <c r="Z120" s="55"/>
      <c r="AA120" s="55"/>
      <c r="AB120" s="54"/>
    </row>
    <row r="121" spans="1:28" ht="19.5" hidden="1">
      <c r="A121" s="57"/>
      <c r="B121" s="50"/>
      <c r="C121" s="51"/>
      <c r="D121" s="48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U121" s="54"/>
      <c r="V121" s="54"/>
      <c r="W121" s="54"/>
      <c r="X121" s="54"/>
      <c r="Y121" s="54"/>
      <c r="Z121" s="54"/>
      <c r="AA121" s="54"/>
      <c r="AB121" s="54"/>
    </row>
    <row r="122" spans="1:28" ht="19.5" hidden="1">
      <c r="A122" s="58"/>
      <c r="B122" s="52"/>
      <c r="C122" s="53"/>
      <c r="D122" s="4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1:28" ht="19.5" hidden="1">
      <c r="A123" s="56"/>
      <c r="B123" s="47"/>
      <c r="C123" s="48"/>
      <c r="D123" s="48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U123" s="55"/>
      <c r="V123" s="55"/>
      <c r="W123" s="55"/>
      <c r="X123" s="55"/>
      <c r="Y123" s="55"/>
      <c r="Z123" s="55"/>
    </row>
    <row r="124" spans="1:28" ht="19.5" hidden="1">
      <c r="A124" s="57"/>
      <c r="B124" s="50"/>
      <c r="C124" s="48"/>
      <c r="D124" s="48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U124" s="55"/>
      <c r="V124" s="55"/>
      <c r="W124" s="55"/>
      <c r="X124" s="55"/>
      <c r="Y124" s="55"/>
      <c r="Z124" s="55"/>
    </row>
    <row r="125" spans="1:28" ht="19.5" hidden="1">
      <c r="A125" s="57"/>
      <c r="B125" s="50"/>
      <c r="C125" s="51"/>
      <c r="D125" s="48"/>
      <c r="E125" s="71"/>
      <c r="F125" s="71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U125" s="54"/>
      <c r="V125" s="54"/>
      <c r="W125" s="54"/>
      <c r="X125" s="54"/>
      <c r="Y125" s="54"/>
      <c r="Z125" s="54"/>
    </row>
    <row r="126" spans="1:28" ht="19.5" hidden="1">
      <c r="A126" s="58"/>
      <c r="B126" s="52"/>
      <c r="C126" s="53"/>
      <c r="D126" s="48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28" ht="19.5" hidden="1">
      <c r="A127" s="56"/>
      <c r="B127" s="47"/>
      <c r="C127" s="48"/>
      <c r="D127" s="48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U127" s="55"/>
      <c r="V127" s="55"/>
      <c r="W127" s="55"/>
      <c r="X127" s="55"/>
      <c r="Y127" s="55"/>
      <c r="Z127" s="55"/>
      <c r="AA127" s="54"/>
    </row>
    <row r="128" spans="1:28" ht="19.5" hidden="1">
      <c r="A128" s="57"/>
      <c r="B128" s="50"/>
      <c r="C128" s="48"/>
      <c r="D128" s="4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U128" s="55"/>
      <c r="V128" s="55"/>
      <c r="W128" s="55"/>
      <c r="X128" s="55"/>
      <c r="Y128" s="55"/>
      <c r="Z128" s="55"/>
      <c r="AA128" s="54"/>
    </row>
    <row r="129" spans="1:28" ht="19.5" hidden="1">
      <c r="A129" s="57"/>
      <c r="B129" s="50"/>
      <c r="C129" s="51"/>
      <c r="D129" s="48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U129" s="54"/>
      <c r="V129" s="54"/>
      <c r="W129" s="54"/>
      <c r="X129" s="54"/>
      <c r="Y129" s="54"/>
      <c r="Z129" s="54"/>
      <c r="AA129" s="54"/>
    </row>
    <row r="130" spans="1:28" ht="19.5" hidden="1">
      <c r="A130" s="58"/>
      <c r="B130" s="52"/>
      <c r="C130" s="53"/>
      <c r="D130" s="4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U130" s="54"/>
      <c r="V130" s="54"/>
      <c r="W130" s="54"/>
      <c r="X130" s="54"/>
      <c r="Y130" s="54"/>
      <c r="Z130" s="54"/>
      <c r="AA130" s="54"/>
    </row>
    <row r="131" spans="1:28" ht="19.5" hidden="1">
      <c r="A131" s="56"/>
      <c r="B131" s="47"/>
      <c r="C131" s="48"/>
      <c r="D131" s="4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U131" s="55"/>
      <c r="V131" s="55"/>
      <c r="W131" s="55"/>
      <c r="X131" s="55"/>
      <c r="Y131" s="55"/>
      <c r="Z131" s="55"/>
      <c r="AA131" s="55"/>
    </row>
    <row r="132" spans="1:28" ht="19.5" hidden="1">
      <c r="A132" s="57"/>
      <c r="B132" s="50"/>
      <c r="C132" s="48"/>
      <c r="D132" s="4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U132" s="55"/>
      <c r="V132" s="55"/>
      <c r="W132" s="55"/>
      <c r="X132" s="55"/>
      <c r="Y132" s="55"/>
      <c r="Z132" s="55"/>
      <c r="AA132" s="55"/>
    </row>
    <row r="133" spans="1:28" ht="19.5" hidden="1">
      <c r="A133" s="57"/>
      <c r="B133" s="50"/>
      <c r="C133" s="51"/>
      <c r="D133" s="48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U133" s="54"/>
      <c r="V133" s="54"/>
      <c r="W133" s="54"/>
      <c r="X133" s="54"/>
      <c r="Y133" s="54"/>
      <c r="Z133" s="54"/>
      <c r="AA133" s="54"/>
    </row>
    <row r="134" spans="1:28" ht="19.5" hidden="1">
      <c r="A134" s="58"/>
      <c r="B134" s="52"/>
      <c r="C134" s="53"/>
      <c r="D134" s="4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U134" s="54"/>
      <c r="V134" s="54"/>
      <c r="W134" s="54"/>
      <c r="X134" s="54"/>
      <c r="Y134" s="54"/>
      <c r="Z134" s="54"/>
      <c r="AA134" s="54"/>
    </row>
    <row r="135" spans="1:28" ht="19.5" hidden="1">
      <c r="A135" s="56"/>
      <c r="B135" s="47"/>
      <c r="C135" s="48"/>
      <c r="D135" s="4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U135" s="55"/>
      <c r="V135" s="55"/>
      <c r="W135" s="55"/>
      <c r="X135" s="55"/>
      <c r="Y135" s="55"/>
      <c r="Z135" s="55"/>
      <c r="AA135" s="54"/>
    </row>
    <row r="136" spans="1:28" ht="19.5" hidden="1">
      <c r="A136" s="57"/>
      <c r="B136" s="50"/>
      <c r="C136" s="48"/>
      <c r="D136" s="4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U136" s="55"/>
      <c r="V136" s="55"/>
      <c r="W136" s="55"/>
      <c r="X136" s="55"/>
      <c r="Y136" s="55"/>
      <c r="Z136" s="55"/>
      <c r="AA136" s="54"/>
    </row>
    <row r="137" spans="1:28" ht="19.5" hidden="1">
      <c r="A137" s="57"/>
      <c r="B137" s="50"/>
      <c r="C137" s="51"/>
      <c r="D137" s="48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U137" s="54"/>
      <c r="V137" s="54"/>
      <c r="W137" s="54"/>
      <c r="X137" s="54"/>
      <c r="Y137" s="54"/>
      <c r="Z137" s="54"/>
      <c r="AA137" s="54"/>
    </row>
    <row r="138" spans="1:28" ht="19.5" hidden="1">
      <c r="A138" s="58"/>
      <c r="B138" s="52"/>
      <c r="C138" s="48"/>
      <c r="D138" s="4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 hidden="1">
      <c r="A139" s="56"/>
      <c r="B139" s="47"/>
      <c r="C139" s="48"/>
      <c r="D139" s="4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 hidden="1">
      <c r="A140" s="57"/>
      <c r="B140" s="50"/>
      <c r="C140" s="48"/>
      <c r="D140" s="4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 hidden="1">
      <c r="A141" s="57"/>
      <c r="B141" s="50"/>
      <c r="C141" s="51"/>
      <c r="D141" s="48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 hidden="1">
      <c r="A142" s="58"/>
      <c r="B142" s="52"/>
      <c r="C142" s="53"/>
      <c r="D142" s="4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U142" s="65"/>
      <c r="V142" s="65"/>
      <c r="W142" s="65"/>
      <c r="X142" s="65"/>
      <c r="Y142" s="65"/>
      <c r="Z142" s="65"/>
      <c r="AA142" s="65"/>
      <c r="AB142" s="65"/>
    </row>
    <row r="143" spans="1:28" ht="19.5" hidden="1">
      <c r="A143" s="56"/>
      <c r="B143" s="47"/>
      <c r="C143" s="48"/>
      <c r="D143" s="4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U143" s="55"/>
      <c r="V143" s="55"/>
      <c r="W143" s="55"/>
      <c r="X143" s="55"/>
      <c r="Y143" s="55"/>
      <c r="Z143" s="55"/>
      <c r="AA143" s="54"/>
      <c r="AB143" s="54"/>
    </row>
    <row r="144" spans="1:28" ht="19.5" hidden="1">
      <c r="A144" s="57"/>
      <c r="B144" s="50"/>
      <c r="C144" s="48"/>
      <c r="D144" s="4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U144" s="55"/>
      <c r="V144" s="55"/>
      <c r="W144" s="55"/>
      <c r="X144" s="55"/>
      <c r="Y144" s="55"/>
      <c r="Z144" s="55"/>
      <c r="AA144" s="54"/>
      <c r="AB144" s="54"/>
    </row>
    <row r="145" spans="1:28" ht="19.5" hidden="1">
      <c r="A145" s="57"/>
      <c r="B145" s="50"/>
      <c r="C145" s="51"/>
      <c r="D145" s="48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U145" s="54"/>
      <c r="V145" s="54"/>
      <c r="W145" s="54"/>
      <c r="X145" s="54"/>
      <c r="Y145" s="54"/>
      <c r="Z145" s="54"/>
      <c r="AA145" s="54"/>
      <c r="AB145" s="54"/>
    </row>
    <row r="146" spans="1:28" ht="19.5" hidden="1">
      <c r="A146" s="58"/>
      <c r="B146" s="52"/>
      <c r="C146" s="53"/>
      <c r="D146" s="4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U146" s="54"/>
      <c r="V146" s="54"/>
      <c r="W146" s="54"/>
      <c r="X146" s="54"/>
      <c r="Y146" s="54"/>
      <c r="Z146" s="54"/>
      <c r="AA146" s="54"/>
      <c r="AB146" s="54"/>
    </row>
    <row r="147" spans="1:28" ht="19.5" hidden="1">
      <c r="A147" s="56"/>
      <c r="B147" s="47"/>
      <c r="C147" s="48"/>
      <c r="D147" s="4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U147" s="55"/>
      <c r="V147" s="55"/>
      <c r="W147" s="55"/>
      <c r="X147" s="55"/>
      <c r="Y147" s="55"/>
      <c r="Z147" s="55"/>
      <c r="AA147" s="54"/>
    </row>
    <row r="148" spans="1:28" ht="19.5" hidden="1">
      <c r="A148" s="57"/>
      <c r="B148" s="50"/>
      <c r="C148" s="48"/>
      <c r="D148" s="4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U148" s="55"/>
      <c r="V148" s="55"/>
      <c r="W148" s="55"/>
      <c r="X148" s="55"/>
      <c r="Y148" s="55"/>
      <c r="Z148" s="55"/>
      <c r="AA148" s="54"/>
    </row>
    <row r="149" spans="1:28" ht="19.5" hidden="1">
      <c r="A149" s="57"/>
      <c r="B149" s="50"/>
      <c r="C149" s="51"/>
      <c r="D149" s="48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U149" s="54"/>
      <c r="V149" s="54"/>
      <c r="W149" s="54"/>
      <c r="X149" s="54"/>
      <c r="Y149" s="54"/>
      <c r="Z149" s="54"/>
      <c r="AA149" s="54"/>
    </row>
    <row r="150" spans="1:28" ht="19.5" hidden="1">
      <c r="A150" s="58"/>
      <c r="B150" s="52"/>
      <c r="C150" s="53"/>
      <c r="D150" s="4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28" ht="19.5" hidden="1">
      <c r="A151" s="56"/>
      <c r="B151" s="47"/>
      <c r="C151" s="48"/>
      <c r="D151" s="4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U151" s="55"/>
      <c r="V151" s="55"/>
      <c r="W151" s="55"/>
      <c r="X151" s="55"/>
      <c r="Y151" s="55"/>
      <c r="Z151" s="55"/>
    </row>
    <row r="152" spans="1:28" ht="19.5" hidden="1">
      <c r="A152" s="57"/>
      <c r="B152" s="50"/>
      <c r="C152" s="48"/>
      <c r="D152" s="4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U152" s="55"/>
      <c r="V152" s="55"/>
      <c r="W152" s="55"/>
      <c r="X152" s="55"/>
      <c r="Y152" s="55"/>
      <c r="Z152" s="55"/>
    </row>
    <row r="153" spans="1:28" ht="19.5" hidden="1">
      <c r="A153" s="57"/>
      <c r="B153" s="50"/>
      <c r="C153" s="51"/>
      <c r="D153" s="48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U153" s="54"/>
      <c r="V153" s="54"/>
      <c r="W153" s="54"/>
      <c r="X153" s="54"/>
      <c r="Y153" s="54"/>
      <c r="Z153" s="54"/>
    </row>
    <row r="154" spans="1:28" ht="19.5" hidden="1">
      <c r="A154" s="58"/>
      <c r="B154" s="52"/>
      <c r="C154" s="53"/>
      <c r="D154" s="4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U154" s="54"/>
      <c r="V154" s="54"/>
      <c r="W154" s="54"/>
      <c r="X154" s="54"/>
      <c r="Y154" s="54"/>
      <c r="Z154" s="54"/>
    </row>
    <row r="155" spans="1:28" ht="19.5" hidden="1">
      <c r="A155" s="56"/>
      <c r="B155" s="47"/>
      <c r="C155" s="48"/>
      <c r="D155" s="4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U155" s="55"/>
      <c r="V155" s="55"/>
      <c r="W155" s="55"/>
      <c r="X155" s="55"/>
      <c r="Y155" s="55"/>
      <c r="Z155" s="55"/>
    </row>
    <row r="156" spans="1:28" ht="19.5" hidden="1">
      <c r="A156" s="57"/>
      <c r="B156" s="50"/>
      <c r="C156" s="48"/>
      <c r="D156" s="4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U156" s="55"/>
      <c r="V156" s="55"/>
      <c r="W156" s="55"/>
      <c r="X156" s="55"/>
      <c r="Y156" s="55"/>
      <c r="Z156" s="55"/>
    </row>
    <row r="157" spans="1:28" ht="19.5" hidden="1">
      <c r="A157" s="57"/>
      <c r="B157" s="50"/>
      <c r="C157" s="51"/>
      <c r="D157" s="48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U157" s="54"/>
      <c r="V157" s="54"/>
      <c r="W157" s="54"/>
      <c r="X157" s="54"/>
      <c r="Y157" s="54"/>
      <c r="Z157" s="54"/>
    </row>
    <row r="158" spans="1:28" ht="19.5" hidden="1">
      <c r="A158" s="58"/>
      <c r="B158" s="52"/>
      <c r="C158" s="53"/>
      <c r="D158" s="4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</row>
    <row r="159" spans="1:28" ht="19.5" hidden="1">
      <c r="A159" s="56"/>
      <c r="B159" s="47"/>
      <c r="C159" s="48"/>
      <c r="D159" s="4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U159" s="55"/>
      <c r="V159" s="55"/>
      <c r="W159" s="55"/>
      <c r="X159" s="55"/>
      <c r="Y159" s="55"/>
      <c r="Z159" s="55"/>
    </row>
    <row r="160" spans="1:28" ht="19.5" hidden="1">
      <c r="A160" s="57"/>
      <c r="B160" s="50"/>
      <c r="C160" s="48"/>
      <c r="D160" s="4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U160" s="55"/>
      <c r="V160" s="55"/>
      <c r="W160" s="55"/>
      <c r="X160" s="55"/>
      <c r="Y160" s="55"/>
      <c r="Z160" s="55"/>
    </row>
    <row r="161" spans="1:28" ht="19.5" hidden="1">
      <c r="A161" s="57"/>
      <c r="B161" s="50"/>
      <c r="C161" s="51"/>
      <c r="D161" s="48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1:28" ht="19.5" hidden="1">
      <c r="A162" s="58"/>
      <c r="B162" s="52"/>
      <c r="C162" s="53"/>
      <c r="D162" s="4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</row>
    <row r="163" spans="1:28" ht="19.5" hidden="1">
      <c r="A163" s="56"/>
      <c r="B163" s="47"/>
      <c r="C163" s="48"/>
      <c r="D163" s="4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U163" s="55"/>
      <c r="V163" s="55"/>
      <c r="W163" s="55"/>
      <c r="X163" s="55"/>
      <c r="Y163" s="55"/>
      <c r="Z163" s="55"/>
      <c r="AA163" s="54"/>
    </row>
    <row r="164" spans="1:28" ht="19.5" hidden="1">
      <c r="A164" s="57"/>
      <c r="B164" s="50"/>
      <c r="C164" s="48"/>
      <c r="D164" s="4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U164" s="55"/>
      <c r="V164" s="55"/>
      <c r="W164" s="55"/>
      <c r="X164" s="55"/>
      <c r="Y164" s="55"/>
      <c r="Z164" s="55"/>
      <c r="AA164" s="54"/>
    </row>
    <row r="165" spans="1:28" ht="19.5" hidden="1">
      <c r="A165" s="57"/>
      <c r="B165" s="50"/>
      <c r="C165" s="51"/>
      <c r="D165" s="48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71"/>
      <c r="U165" s="54"/>
      <c r="V165" s="54"/>
      <c r="W165" s="54"/>
      <c r="X165" s="54"/>
      <c r="Y165" s="54"/>
      <c r="Z165" s="54"/>
      <c r="AA165" s="54"/>
    </row>
    <row r="166" spans="1:28" ht="19.5" hidden="1">
      <c r="A166" s="58"/>
      <c r="B166" s="52"/>
      <c r="C166" s="48"/>
      <c r="D166" s="4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U166" s="54"/>
      <c r="V166" s="54"/>
      <c r="W166" s="54"/>
      <c r="X166" s="54"/>
      <c r="Y166" s="54"/>
      <c r="Z166" s="54"/>
      <c r="AA166" s="54"/>
      <c r="AB166" s="54"/>
    </row>
    <row r="167" spans="1:28" ht="19.5" hidden="1">
      <c r="A167" s="56"/>
      <c r="B167" s="47"/>
      <c r="C167" s="48"/>
      <c r="D167" s="4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U167" s="55"/>
      <c r="V167" s="55"/>
      <c r="W167" s="55"/>
      <c r="X167" s="55"/>
      <c r="Y167" s="55"/>
      <c r="Z167" s="55"/>
      <c r="AA167" s="54"/>
      <c r="AB167" s="54"/>
    </row>
    <row r="168" spans="1:28" ht="19.5" hidden="1">
      <c r="A168" s="57"/>
      <c r="B168" s="50"/>
      <c r="C168" s="48"/>
      <c r="D168" s="4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U168" s="55"/>
      <c r="V168" s="55"/>
      <c r="W168" s="55"/>
      <c r="X168" s="55"/>
      <c r="Y168" s="55"/>
      <c r="Z168" s="55"/>
      <c r="AA168" s="54"/>
      <c r="AB168" s="54"/>
    </row>
    <row r="169" spans="1:28" ht="19.5" hidden="1">
      <c r="A169" s="57"/>
      <c r="B169" s="50"/>
      <c r="C169" s="51"/>
      <c r="D169" s="48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U169" s="54"/>
      <c r="V169" s="54"/>
      <c r="W169" s="54"/>
      <c r="X169" s="54"/>
      <c r="Y169" s="54"/>
      <c r="Z169" s="54"/>
      <c r="AA169" s="54"/>
      <c r="AB169" s="54"/>
    </row>
    <row r="170" spans="1:28" ht="19.5" hidden="1">
      <c r="A170" s="58"/>
      <c r="B170" s="52"/>
      <c r="C170" s="53"/>
      <c r="D170" s="4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U170" s="54"/>
      <c r="V170" s="54"/>
      <c r="W170" s="54"/>
      <c r="X170" s="54"/>
      <c r="Y170" s="54"/>
      <c r="Z170" s="54"/>
      <c r="AA170" s="54"/>
    </row>
    <row r="171" spans="1:28" ht="19.5" hidden="1">
      <c r="A171" s="56"/>
      <c r="B171" s="47"/>
      <c r="C171" s="48"/>
      <c r="D171" s="4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U171" s="55"/>
      <c r="V171" s="55"/>
      <c r="W171" s="55"/>
      <c r="X171" s="55"/>
      <c r="Y171" s="55"/>
      <c r="Z171" s="55"/>
      <c r="AA171" s="54"/>
    </row>
    <row r="172" spans="1:28" ht="19.5" hidden="1">
      <c r="A172" s="57"/>
      <c r="B172" s="50"/>
      <c r="C172" s="48"/>
      <c r="D172" s="4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U172" s="55"/>
      <c r="V172" s="55"/>
      <c r="W172" s="55"/>
      <c r="X172" s="55"/>
      <c r="Y172" s="55"/>
      <c r="Z172" s="55"/>
      <c r="AA172" s="54"/>
    </row>
    <row r="173" spans="1:28" ht="19.5" hidden="1">
      <c r="A173" s="57"/>
      <c r="B173" s="50"/>
      <c r="C173" s="51"/>
      <c r="D173" s="48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U173" s="54"/>
      <c r="V173" s="54"/>
      <c r="W173" s="54"/>
      <c r="X173" s="54"/>
      <c r="Y173" s="54"/>
      <c r="Z173" s="54"/>
      <c r="AA173" s="54"/>
    </row>
    <row r="174" spans="1:28" ht="19.5" hidden="1">
      <c r="A174" s="58"/>
      <c r="B174" s="52"/>
      <c r="C174" s="53"/>
      <c r="D174" s="4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U174" s="54"/>
      <c r="V174" s="54"/>
      <c r="W174" s="54"/>
      <c r="X174" s="54"/>
      <c r="Y174" s="54"/>
      <c r="Z174" s="54"/>
      <c r="AA174" s="54"/>
      <c r="AB174" s="54"/>
    </row>
    <row r="175" spans="1:28" ht="19.5" hidden="1">
      <c r="A175" s="56"/>
      <c r="B175" s="47"/>
      <c r="C175" s="48"/>
      <c r="D175" s="4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U175" s="55"/>
      <c r="V175" s="55"/>
      <c r="W175" s="55"/>
      <c r="X175" s="55"/>
      <c r="Y175" s="55"/>
      <c r="Z175" s="55"/>
      <c r="AA175" s="54"/>
      <c r="AB175" s="54"/>
    </row>
    <row r="176" spans="1:28" ht="19.5" hidden="1">
      <c r="A176" s="57"/>
      <c r="B176" s="50"/>
      <c r="C176" s="48"/>
      <c r="D176" s="4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U176" s="55"/>
      <c r="V176" s="55"/>
      <c r="W176" s="55"/>
      <c r="X176" s="55"/>
      <c r="Y176" s="55"/>
      <c r="Z176" s="55"/>
      <c r="AA176" s="54"/>
      <c r="AB176" s="54"/>
    </row>
    <row r="177" spans="1:28" ht="19.5" hidden="1">
      <c r="A177" s="57"/>
      <c r="B177" s="50"/>
      <c r="C177" s="51"/>
      <c r="D177" s="48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U177" s="54"/>
      <c r="V177" s="54"/>
      <c r="W177" s="54"/>
      <c r="X177" s="54"/>
      <c r="Y177" s="54"/>
      <c r="Z177" s="54"/>
      <c r="AA177" s="54"/>
      <c r="AB177" s="54"/>
    </row>
    <row r="178" spans="1:28" ht="19.5" hidden="1">
      <c r="A178" s="58"/>
      <c r="B178" s="52"/>
      <c r="C178" s="53"/>
      <c r="D178" s="4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U178" s="54"/>
      <c r="V178" s="54"/>
      <c r="W178" s="54"/>
      <c r="X178" s="54"/>
      <c r="Y178" s="54"/>
      <c r="Z178" s="54"/>
      <c r="AA178" s="54"/>
      <c r="AB178" s="54"/>
    </row>
    <row r="179" spans="1:28" ht="19.5" hidden="1">
      <c r="A179" s="56"/>
      <c r="B179" s="47"/>
      <c r="C179" s="48"/>
      <c r="D179" s="4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U179" s="55"/>
      <c r="V179" s="55"/>
      <c r="W179" s="55"/>
      <c r="X179" s="55"/>
      <c r="Y179" s="55"/>
      <c r="Z179" s="55"/>
      <c r="AA179" s="54"/>
      <c r="AB179" s="54"/>
    </row>
    <row r="180" spans="1:28" ht="19.5" hidden="1">
      <c r="A180" s="57"/>
      <c r="B180" s="50"/>
      <c r="C180" s="48"/>
      <c r="D180" s="4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U180" s="55"/>
      <c r="V180" s="55"/>
      <c r="W180" s="55"/>
      <c r="X180" s="55"/>
      <c r="Y180" s="55"/>
      <c r="Z180" s="55"/>
      <c r="AA180" s="54"/>
      <c r="AB180" s="54"/>
    </row>
    <row r="181" spans="1:28" ht="19.5" hidden="1">
      <c r="A181" s="57"/>
      <c r="B181" s="50"/>
      <c r="C181" s="51"/>
      <c r="D181" s="48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U181" s="54"/>
      <c r="V181" s="54"/>
      <c r="W181" s="54"/>
      <c r="X181" s="54"/>
      <c r="Y181" s="54"/>
      <c r="Z181" s="54"/>
      <c r="AA181" s="54"/>
      <c r="AB181" s="54"/>
    </row>
    <row r="182" spans="1:28" ht="19.5" hidden="1">
      <c r="A182" s="58"/>
      <c r="B182" s="52"/>
      <c r="C182" s="53"/>
      <c r="D182" s="4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U182" s="54"/>
      <c r="V182" s="54"/>
      <c r="W182" s="54"/>
      <c r="X182" s="54"/>
      <c r="Y182" s="54"/>
      <c r="Z182" s="54"/>
      <c r="AA182" s="54"/>
      <c r="AB182" s="54"/>
    </row>
    <row r="183" spans="1:28" ht="19.5" hidden="1">
      <c r="A183" s="56"/>
      <c r="B183" s="47"/>
      <c r="C183" s="48"/>
      <c r="D183" s="4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U183" s="55"/>
      <c r="V183" s="55"/>
      <c r="W183" s="55"/>
      <c r="X183" s="55"/>
      <c r="Y183" s="55"/>
      <c r="Z183" s="55"/>
      <c r="AA183" s="54"/>
      <c r="AB183" s="54"/>
    </row>
    <row r="184" spans="1:28" ht="19.5" hidden="1">
      <c r="A184" s="57"/>
      <c r="B184" s="50"/>
      <c r="C184" s="48"/>
      <c r="D184" s="4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U184" s="55"/>
      <c r="V184" s="55"/>
      <c r="W184" s="55"/>
      <c r="X184" s="55"/>
      <c r="Y184" s="55"/>
      <c r="Z184" s="55"/>
      <c r="AA184" s="54"/>
      <c r="AB184" s="54"/>
    </row>
    <row r="185" spans="1:28" ht="19.5" hidden="1">
      <c r="A185" s="57"/>
      <c r="B185" s="50"/>
      <c r="C185" s="51"/>
      <c r="D185" s="48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U185" s="54"/>
      <c r="V185" s="54"/>
      <c r="W185" s="54"/>
      <c r="X185" s="54"/>
      <c r="Y185" s="54"/>
      <c r="Z185" s="54"/>
      <c r="AA185" s="54"/>
      <c r="AB185" s="54"/>
    </row>
    <row r="186" spans="1:28" ht="19.5" hidden="1">
      <c r="A186" s="58"/>
      <c r="B186" s="52"/>
      <c r="C186" s="53"/>
      <c r="D186" s="4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U186" s="54"/>
      <c r="V186" s="54"/>
      <c r="W186" s="54"/>
      <c r="X186" s="54"/>
      <c r="Y186" s="54"/>
      <c r="Z186" s="54"/>
      <c r="AA186" s="54"/>
      <c r="AB186" s="54"/>
    </row>
    <row r="187" spans="1:28" ht="19.5" hidden="1">
      <c r="A187" s="56"/>
      <c r="B187" s="47"/>
      <c r="C187" s="48"/>
      <c r="D187" s="4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U187" s="55"/>
      <c r="V187" s="55"/>
      <c r="W187" s="55"/>
      <c r="X187" s="55"/>
      <c r="Y187" s="55"/>
      <c r="Z187" s="55"/>
      <c r="AA187" s="54"/>
      <c r="AB187" s="54"/>
    </row>
    <row r="188" spans="1:28" ht="19.5" hidden="1">
      <c r="A188" s="57"/>
      <c r="B188" s="50"/>
      <c r="C188" s="48"/>
      <c r="D188" s="4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U188" s="55"/>
      <c r="V188" s="55"/>
      <c r="W188" s="55"/>
      <c r="X188" s="55"/>
      <c r="Y188" s="55"/>
      <c r="Z188" s="55"/>
      <c r="AA188" s="54"/>
      <c r="AB188" s="54"/>
    </row>
    <row r="189" spans="1:28" ht="19.5" hidden="1">
      <c r="A189" s="57"/>
      <c r="B189" s="50"/>
      <c r="C189" s="51"/>
      <c r="D189" s="4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0"/>
      <c r="S189" s="71"/>
      <c r="U189" s="54"/>
      <c r="V189" s="54"/>
      <c r="W189" s="54"/>
      <c r="X189" s="54"/>
      <c r="Y189" s="54"/>
      <c r="Z189" s="54"/>
      <c r="AA189" s="54"/>
      <c r="AB189" s="54"/>
    </row>
    <row r="190" spans="1:28" ht="19.5" hidden="1">
      <c r="A190" s="58"/>
      <c r="B190" s="52"/>
      <c r="C190" s="53"/>
      <c r="D190" s="4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U190" s="54"/>
      <c r="V190" s="54"/>
      <c r="W190" s="54"/>
      <c r="X190" s="54"/>
      <c r="Y190" s="54"/>
      <c r="Z190" s="54"/>
      <c r="AA190" s="54"/>
    </row>
    <row r="191" spans="1:28" ht="19.5" hidden="1">
      <c r="A191" s="56"/>
      <c r="B191" s="47"/>
      <c r="C191" s="48"/>
      <c r="D191" s="4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U191" s="55"/>
      <c r="V191" s="55"/>
      <c r="W191" s="55"/>
      <c r="X191" s="55"/>
      <c r="Y191" s="55"/>
      <c r="Z191" s="55"/>
      <c r="AA191" s="54"/>
    </row>
    <row r="192" spans="1:28" ht="19.5" hidden="1">
      <c r="A192" s="57"/>
      <c r="B192" s="50"/>
      <c r="C192" s="48"/>
      <c r="D192" s="4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U192" s="55"/>
      <c r="V192" s="55"/>
      <c r="W192" s="55"/>
      <c r="X192" s="55"/>
      <c r="Y192" s="55"/>
      <c r="Z192" s="55"/>
      <c r="AA192" s="54"/>
    </row>
    <row r="193" spans="1:28" ht="19.5" hidden="1">
      <c r="A193" s="57"/>
      <c r="B193" s="50"/>
      <c r="C193" s="51"/>
      <c r="D193" s="4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U193" s="54"/>
      <c r="V193" s="54"/>
      <c r="W193" s="54"/>
      <c r="X193" s="54"/>
      <c r="Y193" s="54"/>
      <c r="Z193" s="54"/>
      <c r="AA193" s="54"/>
    </row>
    <row r="194" spans="1:28" ht="19.5" hidden="1">
      <c r="A194" s="58"/>
      <c r="B194" s="52"/>
      <c r="C194" s="53"/>
      <c r="D194" s="4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U194" s="54"/>
      <c r="V194" s="54"/>
      <c r="W194" s="54"/>
      <c r="X194" s="54"/>
      <c r="Y194" s="54"/>
      <c r="Z194" s="54"/>
      <c r="AA194" s="54"/>
    </row>
    <row r="195" spans="1:28" ht="19.5" hidden="1">
      <c r="A195" s="56"/>
      <c r="B195" s="47"/>
      <c r="C195" s="48"/>
      <c r="D195" s="4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U195" s="55"/>
      <c r="V195" s="55"/>
      <c r="W195" s="55"/>
      <c r="X195" s="55"/>
      <c r="Y195" s="55"/>
      <c r="Z195" s="55"/>
      <c r="AA195" s="54"/>
    </row>
    <row r="196" spans="1:28" ht="19.5" hidden="1">
      <c r="A196" s="57"/>
      <c r="B196" s="50"/>
      <c r="C196" s="48"/>
      <c r="D196" s="4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U196" s="55"/>
      <c r="V196" s="55"/>
      <c r="W196" s="55"/>
      <c r="X196" s="55"/>
      <c r="Y196" s="55"/>
      <c r="Z196" s="55"/>
      <c r="AA196" s="54"/>
    </row>
    <row r="197" spans="1:28" ht="19.5" hidden="1">
      <c r="A197" s="57"/>
      <c r="B197" s="50"/>
      <c r="C197" s="51"/>
      <c r="D197" s="4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U197" s="54"/>
      <c r="V197" s="54"/>
      <c r="W197" s="54"/>
      <c r="X197" s="54"/>
      <c r="Y197" s="54"/>
      <c r="Z197" s="54"/>
      <c r="AA197" s="54"/>
    </row>
    <row r="198" spans="1:28" ht="19.5" hidden="1">
      <c r="A198" s="58"/>
      <c r="B198" s="52"/>
      <c r="C198" s="53"/>
      <c r="D198" s="4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U198" s="54"/>
      <c r="V198" s="54"/>
      <c r="W198" s="54"/>
      <c r="X198" s="54"/>
      <c r="Y198" s="54"/>
      <c r="Z198" s="54"/>
      <c r="AA198" s="54"/>
      <c r="AB198" s="54"/>
    </row>
    <row r="199" spans="1:28" ht="19.5" hidden="1">
      <c r="A199" s="56"/>
      <c r="B199" s="47"/>
      <c r="C199" s="48"/>
      <c r="D199" s="4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U199" s="55"/>
      <c r="V199" s="55"/>
      <c r="W199" s="55"/>
      <c r="X199" s="55"/>
      <c r="Y199" s="55"/>
      <c r="Z199" s="55"/>
      <c r="AA199" s="54"/>
      <c r="AB199" s="54"/>
    </row>
    <row r="200" spans="1:28" ht="19.5" hidden="1">
      <c r="A200" s="57"/>
      <c r="B200" s="50"/>
      <c r="C200" s="48"/>
      <c r="D200" s="4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U200" s="55"/>
      <c r="V200" s="55"/>
      <c r="W200" s="55"/>
      <c r="X200" s="55"/>
      <c r="Y200" s="55"/>
      <c r="Z200" s="55"/>
      <c r="AA200" s="54"/>
      <c r="AB200" s="54"/>
    </row>
    <row r="201" spans="1:28" ht="19.5" hidden="1">
      <c r="A201" s="57"/>
      <c r="B201" s="50"/>
      <c r="C201" s="51"/>
      <c r="D201" s="4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U201" s="54"/>
      <c r="V201" s="54"/>
      <c r="W201" s="54"/>
      <c r="X201" s="54"/>
      <c r="Y201" s="54"/>
      <c r="Z201" s="54"/>
      <c r="AA201" s="54"/>
      <c r="AB201" s="54"/>
    </row>
    <row r="202" spans="1:28" ht="19.5" hidden="1">
      <c r="A202" s="58"/>
      <c r="B202" s="52"/>
      <c r="C202" s="53"/>
      <c r="D202" s="4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U202" s="54"/>
      <c r="V202" s="54"/>
      <c r="W202" s="54"/>
      <c r="X202" s="54"/>
      <c r="Y202" s="54"/>
      <c r="Z202" s="54"/>
      <c r="AA202" s="54"/>
    </row>
    <row r="203" spans="1:28" ht="19.5" hidden="1">
      <c r="A203" s="56"/>
      <c r="B203" s="47"/>
      <c r="C203" s="48"/>
      <c r="D203" s="4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U203" s="55"/>
      <c r="V203" s="55"/>
      <c r="W203" s="55"/>
      <c r="X203" s="55"/>
      <c r="Y203" s="55"/>
      <c r="Z203" s="55"/>
      <c r="AA203" s="54"/>
    </row>
    <row r="204" spans="1:28" ht="19.5" hidden="1">
      <c r="A204" s="57"/>
      <c r="B204" s="50"/>
      <c r="C204" s="48"/>
      <c r="D204" s="4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U204" s="55"/>
      <c r="V204" s="55"/>
      <c r="W204" s="55"/>
      <c r="X204" s="55"/>
      <c r="Y204" s="55"/>
      <c r="Z204" s="55"/>
      <c r="AA204" s="54"/>
    </row>
    <row r="205" spans="1:28" ht="19.5" hidden="1">
      <c r="A205" s="57"/>
      <c r="B205" s="50"/>
      <c r="C205" s="51"/>
      <c r="D205" s="4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U205" s="54"/>
      <c r="V205" s="54"/>
      <c r="W205" s="54"/>
      <c r="X205" s="54"/>
      <c r="Y205" s="54"/>
      <c r="Z205" s="54"/>
      <c r="AA205" s="54"/>
    </row>
    <row r="206" spans="1:28" ht="19.5" hidden="1">
      <c r="A206" s="58"/>
      <c r="B206" s="52"/>
      <c r="C206" s="53"/>
      <c r="D206" s="4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U206" s="54"/>
      <c r="V206" s="54"/>
      <c r="W206" s="54"/>
      <c r="X206" s="54"/>
      <c r="Y206" s="54"/>
      <c r="Z206" s="54"/>
      <c r="AA206" s="54"/>
    </row>
    <row r="207" spans="1:28" ht="19.5" hidden="1">
      <c r="A207" s="56"/>
      <c r="B207" s="47"/>
      <c r="C207" s="48"/>
      <c r="D207" s="4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U207" s="55"/>
      <c r="V207" s="55"/>
      <c r="W207" s="55"/>
      <c r="X207" s="55"/>
      <c r="Y207" s="55"/>
      <c r="Z207" s="55"/>
      <c r="AA207" s="54"/>
    </row>
    <row r="208" spans="1:28" ht="19.5" hidden="1">
      <c r="A208" s="57"/>
      <c r="B208" s="50"/>
      <c r="C208" s="48"/>
      <c r="D208" s="4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U208" s="55"/>
      <c r="V208" s="55"/>
      <c r="W208" s="55"/>
      <c r="X208" s="55"/>
      <c r="Y208" s="55"/>
      <c r="Z208" s="55"/>
      <c r="AA208" s="54"/>
    </row>
    <row r="209" spans="1:27" ht="19.5" hidden="1">
      <c r="A209" s="57"/>
      <c r="B209" s="50"/>
      <c r="C209" s="51"/>
      <c r="D209" s="4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U209" s="54"/>
      <c r="V209" s="54"/>
      <c r="W209" s="54"/>
      <c r="X209" s="54"/>
      <c r="Y209" s="54"/>
      <c r="Z209" s="54"/>
      <c r="AA209" s="54"/>
    </row>
    <row r="210" spans="1:27" ht="19.5" hidden="1">
      <c r="A210" s="58"/>
      <c r="B210" s="52"/>
      <c r="C210" s="53"/>
      <c r="D210" s="4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</row>
    <row r="211" spans="1:27" ht="19.5" hidden="1">
      <c r="A211" s="56"/>
      <c r="B211" s="47"/>
      <c r="C211" s="48"/>
      <c r="D211" s="4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U211" s="55"/>
      <c r="V211" s="55"/>
      <c r="W211" s="55"/>
      <c r="X211" s="55"/>
      <c r="Y211" s="55"/>
      <c r="Z211" s="55"/>
      <c r="AA211" s="54"/>
    </row>
    <row r="212" spans="1:27" ht="19.5" hidden="1">
      <c r="A212" s="57"/>
      <c r="B212" s="50"/>
      <c r="C212" s="48"/>
      <c r="D212" s="4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U212" s="55"/>
      <c r="V212" s="55"/>
      <c r="W212" s="55"/>
      <c r="X212" s="55"/>
      <c r="Y212" s="55"/>
      <c r="Z212" s="55"/>
      <c r="AA212" s="54"/>
    </row>
    <row r="213" spans="1:27" ht="19.5" hidden="1">
      <c r="A213" s="57"/>
      <c r="B213" s="50"/>
      <c r="C213" s="51"/>
      <c r="D213" s="4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U213" s="54"/>
      <c r="V213" s="54"/>
      <c r="W213" s="54"/>
      <c r="X213" s="54"/>
      <c r="Y213" s="54"/>
      <c r="Z213" s="54"/>
      <c r="AA213" s="54"/>
    </row>
    <row r="214" spans="1:27" ht="19.5" hidden="1">
      <c r="A214" s="58"/>
      <c r="B214" s="52"/>
      <c r="C214" s="53"/>
      <c r="D214" s="4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U214" s="54"/>
      <c r="V214" s="54"/>
      <c r="W214" s="54"/>
      <c r="X214" s="54"/>
      <c r="Y214" s="54"/>
      <c r="Z214" s="54"/>
      <c r="AA214" s="54"/>
    </row>
    <row r="215" spans="1:27" ht="19.5" hidden="1">
      <c r="A215" s="56"/>
      <c r="B215" s="47"/>
      <c r="C215" s="48"/>
      <c r="D215" s="4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U215" s="55"/>
      <c r="V215" s="55"/>
      <c r="W215" s="55"/>
      <c r="X215" s="55"/>
      <c r="Y215" s="55"/>
      <c r="Z215" s="55"/>
      <c r="AA215" s="55"/>
    </row>
    <row r="216" spans="1:27" ht="19.5" hidden="1">
      <c r="A216" s="57"/>
      <c r="B216" s="50"/>
      <c r="C216" s="48"/>
      <c r="D216" s="4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U216" s="55"/>
      <c r="V216" s="55"/>
      <c r="W216" s="55"/>
      <c r="X216" s="55"/>
      <c r="Y216" s="55"/>
      <c r="Z216" s="55"/>
      <c r="AA216" s="55"/>
    </row>
    <row r="217" spans="1:27" ht="19.5" hidden="1">
      <c r="A217" s="57"/>
      <c r="B217" s="50"/>
      <c r="C217" s="51"/>
      <c r="D217" s="4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U217" s="54"/>
      <c r="V217" s="54"/>
      <c r="W217" s="54"/>
      <c r="X217" s="54"/>
      <c r="Y217" s="54"/>
      <c r="Z217" s="54"/>
      <c r="AA217" s="54"/>
    </row>
    <row r="218" spans="1:27" ht="19.5" hidden="1">
      <c r="A218" s="58"/>
      <c r="B218" s="52"/>
      <c r="C218" s="53"/>
      <c r="D218" s="4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27" ht="19.5" hidden="1">
      <c r="A219" s="56"/>
      <c r="B219" s="47"/>
      <c r="C219" s="48"/>
      <c r="D219" s="4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U219" s="55"/>
      <c r="V219" s="55"/>
      <c r="W219" s="55"/>
      <c r="X219" s="55"/>
      <c r="Y219" s="55"/>
      <c r="Z219" s="55"/>
      <c r="AA219" s="54"/>
    </row>
    <row r="220" spans="1:27" ht="19.5" hidden="1">
      <c r="A220" s="57"/>
      <c r="B220" s="50"/>
      <c r="C220" s="48"/>
      <c r="D220" s="4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U220" s="55"/>
      <c r="V220" s="55"/>
      <c r="W220" s="55"/>
      <c r="X220" s="55"/>
      <c r="Y220" s="55"/>
      <c r="Z220" s="55"/>
      <c r="AA220" s="54"/>
    </row>
    <row r="221" spans="1:27" ht="19.5" hidden="1">
      <c r="A221" s="57"/>
      <c r="B221" s="50"/>
      <c r="C221" s="51"/>
      <c r="D221" s="4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U221" s="54"/>
      <c r="V221" s="54"/>
      <c r="W221" s="54"/>
      <c r="X221" s="54"/>
      <c r="Y221" s="54"/>
      <c r="Z221" s="54"/>
      <c r="AA221" s="54"/>
    </row>
    <row r="222" spans="1:27" ht="19.5" hidden="1">
      <c r="A222" s="58"/>
      <c r="B222" s="52"/>
      <c r="C222" s="53"/>
      <c r="D222" s="4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27" ht="19.5" hidden="1">
      <c r="A223" s="56"/>
      <c r="B223" s="47"/>
      <c r="C223" s="48"/>
      <c r="D223" s="4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U223" s="55"/>
      <c r="V223" s="55"/>
      <c r="W223" s="55"/>
      <c r="X223" s="55"/>
      <c r="Y223" s="55"/>
      <c r="Z223" s="55"/>
      <c r="AA223" s="54"/>
    </row>
    <row r="224" spans="1:27" ht="19.5" hidden="1">
      <c r="A224" s="57"/>
      <c r="B224" s="50"/>
      <c r="C224" s="48"/>
      <c r="D224" s="4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U224" s="55"/>
      <c r="V224" s="55"/>
      <c r="W224" s="55"/>
      <c r="X224" s="55"/>
      <c r="Y224" s="55"/>
      <c r="Z224" s="55"/>
      <c r="AA224" s="54"/>
    </row>
    <row r="225" spans="1:28" ht="19.5" hidden="1">
      <c r="A225" s="57"/>
      <c r="B225" s="50"/>
      <c r="C225" s="51"/>
      <c r="D225" s="4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71"/>
      <c r="U225" s="54"/>
      <c r="V225" s="54"/>
      <c r="W225" s="54"/>
      <c r="X225" s="54"/>
      <c r="Y225" s="54"/>
      <c r="Z225" s="54"/>
      <c r="AA225" s="54"/>
    </row>
    <row r="226" spans="1:28" ht="19.5" hidden="1">
      <c r="A226" s="58"/>
      <c r="B226" s="52"/>
      <c r="C226" s="53"/>
      <c r="D226" s="4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U226" s="54"/>
      <c r="V226" s="54"/>
      <c r="W226" s="54"/>
      <c r="X226" s="54"/>
      <c r="Y226" s="54"/>
      <c r="Z226" s="54"/>
      <c r="AA226" s="54"/>
    </row>
    <row r="227" spans="1:28" ht="19.5" hidden="1">
      <c r="A227" s="56"/>
      <c r="B227" s="47"/>
      <c r="C227" s="48"/>
      <c r="D227" s="4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U227" s="55"/>
      <c r="V227" s="55"/>
      <c r="W227" s="55"/>
      <c r="X227" s="55"/>
      <c r="Y227" s="55"/>
      <c r="Z227" s="55"/>
      <c r="AA227" s="54"/>
    </row>
    <row r="228" spans="1:28" ht="19.5" hidden="1">
      <c r="A228" s="57"/>
      <c r="B228" s="50"/>
      <c r="C228" s="48"/>
      <c r="D228" s="4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U228" s="55"/>
      <c r="V228" s="55"/>
      <c r="W228" s="55"/>
      <c r="X228" s="55"/>
      <c r="Y228" s="55"/>
      <c r="Z228" s="55"/>
      <c r="AA228" s="54"/>
    </row>
    <row r="229" spans="1:28" ht="19.5" hidden="1">
      <c r="A229" s="57"/>
      <c r="B229" s="50"/>
      <c r="C229" s="51"/>
      <c r="D229" s="48"/>
      <c r="E229" s="70"/>
      <c r="F229" s="70"/>
      <c r="G229" s="70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U229" s="54"/>
      <c r="V229" s="54"/>
      <c r="W229" s="54"/>
      <c r="X229" s="54"/>
      <c r="Y229" s="54"/>
      <c r="Z229" s="54"/>
      <c r="AA229" s="54"/>
    </row>
    <row r="230" spans="1:28" ht="19.5" hidden="1">
      <c r="A230" s="58"/>
      <c r="B230" s="52"/>
      <c r="C230" s="53"/>
      <c r="D230" s="4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U230" s="54"/>
      <c r="V230" s="54"/>
      <c r="W230" s="54"/>
      <c r="X230" s="54"/>
      <c r="Y230" s="54"/>
      <c r="Z230" s="54"/>
      <c r="AA230" s="54"/>
      <c r="AB230" s="54"/>
    </row>
    <row r="231" spans="1:28" ht="19.5" hidden="1">
      <c r="A231" s="56"/>
      <c r="B231" s="47"/>
      <c r="C231" s="48"/>
      <c r="D231" s="4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U231" s="55"/>
      <c r="V231" s="55"/>
      <c r="W231" s="55"/>
      <c r="X231" s="55"/>
      <c r="Y231" s="55"/>
      <c r="Z231" s="55"/>
      <c r="AA231" s="54"/>
      <c r="AB231" s="54"/>
    </row>
    <row r="232" spans="1:28" ht="19.5" hidden="1">
      <c r="A232" s="57"/>
      <c r="B232" s="50"/>
      <c r="C232" s="48"/>
      <c r="D232" s="4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U232" s="55"/>
      <c r="V232" s="55"/>
      <c r="W232" s="55"/>
      <c r="X232" s="55"/>
      <c r="Y232" s="55"/>
      <c r="Z232" s="55"/>
      <c r="AA232" s="54"/>
      <c r="AB232" s="54"/>
    </row>
    <row r="233" spans="1:28" ht="19.5" hidden="1">
      <c r="A233" s="57"/>
      <c r="B233" s="50"/>
      <c r="C233" s="51"/>
      <c r="D233" s="4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U233" s="54"/>
      <c r="V233" s="54"/>
      <c r="W233" s="54"/>
      <c r="X233" s="54"/>
      <c r="Y233" s="54"/>
      <c r="Z233" s="54"/>
      <c r="AA233" s="54"/>
      <c r="AB233" s="54"/>
    </row>
    <row r="234" spans="1:28" ht="19.5" hidden="1">
      <c r="A234" s="58"/>
      <c r="B234" s="52"/>
      <c r="C234" s="53"/>
      <c r="D234" s="4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U234" s="54"/>
      <c r="V234" s="54"/>
      <c r="W234" s="54"/>
      <c r="X234" s="54"/>
      <c r="Y234" s="54"/>
      <c r="Z234" s="54"/>
      <c r="AA234" s="54"/>
    </row>
    <row r="235" spans="1:28" ht="19.5" hidden="1">
      <c r="A235" s="56"/>
      <c r="B235" s="47"/>
      <c r="C235" s="48"/>
      <c r="D235" s="4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U235" s="55"/>
      <c r="V235" s="55"/>
      <c r="W235" s="55"/>
      <c r="X235" s="55"/>
      <c r="Y235" s="55"/>
      <c r="Z235" s="55"/>
      <c r="AA235" s="54"/>
    </row>
    <row r="236" spans="1:28" ht="19.5" hidden="1">
      <c r="A236" s="57"/>
      <c r="B236" s="50"/>
      <c r="C236" s="48"/>
      <c r="D236" s="4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U236" s="55"/>
      <c r="V236" s="55"/>
      <c r="W236" s="55"/>
      <c r="X236" s="55"/>
      <c r="Y236" s="55"/>
      <c r="Z236" s="55"/>
      <c r="AA236" s="54"/>
    </row>
    <row r="237" spans="1:28" ht="19.5" hidden="1">
      <c r="A237" s="57"/>
      <c r="B237" s="50"/>
      <c r="C237" s="51"/>
      <c r="D237" s="4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U237" s="54"/>
      <c r="V237" s="54"/>
      <c r="W237" s="54"/>
      <c r="X237" s="54"/>
      <c r="Y237" s="54"/>
      <c r="Z237" s="54"/>
      <c r="AA237" s="54"/>
    </row>
    <row r="238" spans="1:28" ht="19.5" hidden="1">
      <c r="A238" s="58"/>
      <c r="B238" s="52"/>
      <c r="C238" s="53"/>
      <c r="D238" s="4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U238" s="54"/>
      <c r="V238" s="54"/>
      <c r="W238" s="54"/>
      <c r="X238" s="54"/>
      <c r="Y238" s="54"/>
      <c r="Z238" s="54"/>
      <c r="AA238" s="54"/>
      <c r="AB238" s="54"/>
    </row>
    <row r="239" spans="1:28" ht="19.5" hidden="1">
      <c r="A239" s="56"/>
      <c r="B239" s="47"/>
      <c r="C239" s="48"/>
      <c r="D239" s="4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U239" s="55"/>
      <c r="V239" s="55"/>
      <c r="W239" s="55"/>
      <c r="X239" s="55"/>
      <c r="Y239" s="55"/>
      <c r="Z239" s="55"/>
      <c r="AA239" s="54"/>
      <c r="AB239" s="54"/>
    </row>
    <row r="240" spans="1:28" ht="19.5" hidden="1">
      <c r="A240" s="57"/>
      <c r="B240" s="50"/>
      <c r="C240" s="48"/>
      <c r="D240" s="4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U240" s="55"/>
      <c r="V240" s="55"/>
      <c r="W240" s="55"/>
      <c r="X240" s="55"/>
      <c r="Y240" s="55"/>
      <c r="Z240" s="55"/>
      <c r="AA240" s="54"/>
      <c r="AB240" s="54"/>
    </row>
    <row r="241" spans="1:28" ht="19.5" hidden="1">
      <c r="A241" s="57"/>
      <c r="B241" s="50"/>
      <c r="C241" s="51"/>
      <c r="D241" s="4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U241" s="54"/>
      <c r="V241" s="54"/>
      <c r="W241" s="54"/>
      <c r="X241" s="54"/>
      <c r="Y241" s="54"/>
      <c r="Z241" s="54"/>
      <c r="AA241" s="54"/>
      <c r="AB241" s="54"/>
    </row>
    <row r="242" spans="1:28" ht="19.5" hidden="1">
      <c r="A242" s="58"/>
      <c r="B242" s="52"/>
      <c r="C242" s="53"/>
      <c r="D242" s="4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U242" s="54"/>
      <c r="V242" s="54"/>
      <c r="W242" s="54"/>
      <c r="X242" s="54"/>
      <c r="Y242" s="54"/>
      <c r="Z242" s="54"/>
      <c r="AA242" s="54"/>
      <c r="AB242" s="54"/>
    </row>
    <row r="243" spans="1:28" ht="19.5" hidden="1">
      <c r="A243" s="56"/>
      <c r="B243" s="47"/>
      <c r="C243" s="48"/>
      <c r="D243" s="4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U243" s="55"/>
      <c r="V243" s="55"/>
      <c r="W243" s="55"/>
      <c r="X243" s="55"/>
      <c r="Y243" s="55"/>
      <c r="Z243" s="55"/>
      <c r="AA243" s="54"/>
      <c r="AB243" s="54"/>
    </row>
    <row r="244" spans="1:28" ht="19.5" hidden="1">
      <c r="A244" s="57"/>
      <c r="B244" s="50"/>
      <c r="C244" s="48"/>
      <c r="D244" s="4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U244" s="55"/>
      <c r="V244" s="55"/>
      <c r="W244" s="55"/>
      <c r="X244" s="55"/>
      <c r="Y244" s="55"/>
      <c r="Z244" s="55"/>
      <c r="AA244" s="54"/>
      <c r="AB244" s="54"/>
    </row>
    <row r="245" spans="1:28" ht="19.5" hidden="1">
      <c r="A245" s="57"/>
      <c r="B245" s="50"/>
      <c r="C245" s="51"/>
      <c r="D245" s="4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U245" s="54"/>
      <c r="V245" s="54"/>
      <c r="W245" s="54"/>
      <c r="X245" s="54"/>
      <c r="Y245" s="54"/>
      <c r="Z245" s="54"/>
      <c r="AA245" s="54"/>
      <c r="AB245" s="54"/>
    </row>
    <row r="246" spans="1:28" ht="19.5" hidden="1">
      <c r="A246" s="58"/>
      <c r="B246" s="52"/>
      <c r="C246" s="48"/>
      <c r="D246" s="4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28" ht="19.5" hidden="1">
      <c r="A247" s="56"/>
      <c r="B247" s="47"/>
      <c r="C247" s="48"/>
      <c r="D247" s="4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U247" s="55"/>
      <c r="V247" s="55"/>
      <c r="W247" s="55"/>
      <c r="X247" s="55"/>
      <c r="Y247" s="55"/>
      <c r="Z247" s="55"/>
      <c r="AA247" s="54"/>
    </row>
    <row r="248" spans="1:28" ht="19.5" hidden="1">
      <c r="A248" s="57"/>
      <c r="B248" s="50"/>
      <c r="C248" s="48"/>
      <c r="D248" s="4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U248" s="55"/>
      <c r="V248" s="55"/>
      <c r="W248" s="55"/>
      <c r="X248" s="55"/>
      <c r="Y248" s="55"/>
      <c r="Z248" s="55"/>
      <c r="AA248" s="54"/>
    </row>
    <row r="249" spans="1:28" ht="19.5" hidden="1">
      <c r="A249" s="57"/>
      <c r="B249" s="50"/>
      <c r="C249" s="51"/>
      <c r="D249" s="4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U249" s="54"/>
      <c r="V249" s="54"/>
      <c r="W249" s="54"/>
      <c r="X249" s="54"/>
      <c r="Y249" s="54"/>
      <c r="Z249" s="54"/>
      <c r="AA249" s="54"/>
    </row>
    <row r="250" spans="1:28" ht="19.5" hidden="1">
      <c r="A250" s="58"/>
      <c r="B250" s="52"/>
      <c r="C250" s="53"/>
      <c r="D250" s="4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U250" s="54"/>
      <c r="V250" s="54"/>
      <c r="W250" s="54"/>
      <c r="X250" s="54"/>
      <c r="Y250" s="54"/>
      <c r="Z250" s="54"/>
      <c r="AA250" s="54"/>
    </row>
    <row r="251" spans="1:28" ht="19.5" hidden="1">
      <c r="A251" s="56"/>
      <c r="B251" s="47"/>
      <c r="C251" s="48"/>
      <c r="D251" s="4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U251" s="55"/>
      <c r="V251" s="55"/>
      <c r="W251" s="55"/>
      <c r="X251" s="55"/>
      <c r="Y251" s="55"/>
      <c r="Z251" s="55"/>
      <c r="AA251" s="54"/>
    </row>
    <row r="252" spans="1:28" ht="19.5" hidden="1">
      <c r="A252" s="57"/>
      <c r="B252" s="50"/>
      <c r="C252" s="48"/>
      <c r="D252" s="4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U252" s="55"/>
      <c r="V252" s="55"/>
      <c r="W252" s="55"/>
      <c r="X252" s="55"/>
      <c r="Y252" s="55"/>
      <c r="Z252" s="55"/>
      <c r="AA252" s="54"/>
    </row>
    <row r="253" spans="1:28" ht="19.5" hidden="1">
      <c r="A253" s="57"/>
      <c r="B253" s="50"/>
      <c r="C253" s="51"/>
      <c r="D253" s="4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U253" s="54"/>
      <c r="V253" s="54"/>
      <c r="W253" s="54"/>
      <c r="X253" s="54"/>
      <c r="Y253" s="54"/>
      <c r="Z253" s="54"/>
      <c r="AA253" s="54"/>
    </row>
    <row r="254" spans="1:28" ht="19.5" hidden="1">
      <c r="A254" s="58"/>
      <c r="B254" s="52"/>
      <c r="C254" s="53"/>
      <c r="D254" s="4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28" ht="19.5" hidden="1">
      <c r="A255" s="56"/>
      <c r="B255" s="47"/>
      <c r="C255" s="48"/>
      <c r="D255" s="4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U255" s="55"/>
      <c r="V255" s="55"/>
      <c r="W255" s="55"/>
      <c r="X255" s="55"/>
      <c r="Y255" s="55"/>
      <c r="Z255" s="55"/>
      <c r="AA255" s="54"/>
    </row>
    <row r="256" spans="1:28" ht="19.5" hidden="1">
      <c r="A256" s="57"/>
      <c r="B256" s="50"/>
      <c r="C256" s="48"/>
      <c r="D256" s="4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U256" s="55"/>
      <c r="V256" s="55"/>
      <c r="W256" s="55"/>
      <c r="X256" s="55"/>
      <c r="Y256" s="55"/>
      <c r="Z256" s="55"/>
      <c r="AA256" s="54"/>
    </row>
    <row r="257" spans="1:27" ht="19.5" hidden="1">
      <c r="A257" s="57"/>
      <c r="B257" s="50"/>
      <c r="C257" s="51"/>
      <c r="D257" s="4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U257" s="54"/>
      <c r="V257" s="54"/>
      <c r="W257" s="54"/>
      <c r="X257" s="54"/>
      <c r="Y257" s="54"/>
      <c r="Z257" s="54"/>
      <c r="AA257" s="54"/>
    </row>
    <row r="258" spans="1:27" ht="19.5" hidden="1">
      <c r="A258" s="58"/>
      <c r="B258" s="52"/>
      <c r="C258" s="53"/>
      <c r="D258" s="4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U258" s="54"/>
      <c r="V258" s="54"/>
      <c r="W258" s="54"/>
      <c r="X258" s="54"/>
      <c r="Y258" s="54"/>
      <c r="Z258" s="54"/>
      <c r="AA258" s="54"/>
    </row>
    <row r="259" spans="1:27" ht="19.5" hidden="1">
      <c r="A259" s="56"/>
      <c r="B259" s="47"/>
      <c r="C259" s="48"/>
      <c r="D259" s="4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U259" s="55"/>
      <c r="V259" s="55"/>
      <c r="W259" s="55"/>
      <c r="X259" s="55"/>
      <c r="Y259" s="55"/>
      <c r="Z259" s="55"/>
      <c r="AA259" s="54"/>
    </row>
    <row r="260" spans="1:27" ht="19.5" hidden="1">
      <c r="A260" s="57"/>
      <c r="B260" s="50"/>
      <c r="C260" s="48"/>
      <c r="D260" s="4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U260" s="55"/>
      <c r="V260" s="55"/>
      <c r="W260" s="55"/>
      <c r="X260" s="55"/>
      <c r="Y260" s="55"/>
      <c r="Z260" s="55"/>
      <c r="AA260" s="54"/>
    </row>
    <row r="261" spans="1:27" ht="19.5" hidden="1">
      <c r="A261" s="57"/>
      <c r="B261" s="50"/>
      <c r="C261" s="51"/>
      <c r="D261" s="4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U261" s="54"/>
      <c r="V261" s="54"/>
      <c r="W261" s="54"/>
      <c r="X261" s="54"/>
      <c r="Y261" s="54"/>
      <c r="Z261" s="54"/>
      <c r="AA261" s="54"/>
    </row>
    <row r="262" spans="1:27" ht="19.5" hidden="1">
      <c r="A262" s="58"/>
      <c r="B262" s="52"/>
      <c r="C262" s="53"/>
      <c r="D262" s="4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27" ht="19.5" hidden="1">
      <c r="A263" s="56"/>
      <c r="B263" s="47"/>
      <c r="C263" s="48"/>
      <c r="D263" s="4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U263" s="55"/>
      <c r="V263" s="55"/>
      <c r="W263" s="55"/>
      <c r="X263" s="55"/>
      <c r="Y263" s="55"/>
      <c r="Z263" s="55"/>
    </row>
    <row r="264" spans="1:27" ht="19.5" hidden="1">
      <c r="A264" s="57"/>
      <c r="B264" s="50"/>
      <c r="C264" s="48"/>
      <c r="D264" s="4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U264" s="55"/>
      <c r="V264" s="55"/>
      <c r="W264" s="55"/>
      <c r="X264" s="55"/>
      <c r="Y264" s="55"/>
      <c r="Z264" s="55"/>
    </row>
    <row r="265" spans="1:27" ht="19.5" hidden="1">
      <c r="A265" s="57"/>
      <c r="B265" s="50"/>
      <c r="C265" s="51"/>
      <c r="D265" s="48"/>
      <c r="E265" s="71"/>
      <c r="F265" s="71"/>
      <c r="G265" s="70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1:27" ht="19.5" hidden="1">
      <c r="A266" s="58"/>
      <c r="B266" s="52"/>
      <c r="C266" s="53"/>
      <c r="D266" s="4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U266" s="54"/>
      <c r="V266" s="54"/>
      <c r="W266" s="54"/>
      <c r="X266" s="54"/>
      <c r="Y266" s="54"/>
      <c r="Z266" s="54"/>
      <c r="AA266" s="54"/>
    </row>
    <row r="267" spans="1:27" ht="19.5" hidden="1">
      <c r="A267" s="56"/>
      <c r="B267" s="47"/>
      <c r="C267" s="48"/>
      <c r="D267" s="4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U267" s="55"/>
      <c r="V267" s="55"/>
      <c r="W267" s="55"/>
      <c r="X267" s="55"/>
      <c r="Y267" s="55"/>
      <c r="Z267" s="55"/>
      <c r="AA267" s="54"/>
    </row>
    <row r="268" spans="1:27" ht="19.5" hidden="1">
      <c r="A268" s="57"/>
      <c r="B268" s="50"/>
      <c r="C268" s="48"/>
      <c r="D268" s="4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U268" s="55"/>
      <c r="V268" s="55"/>
      <c r="W268" s="55"/>
      <c r="X268" s="55"/>
      <c r="Y268" s="55"/>
      <c r="Z268" s="55"/>
      <c r="AA268" s="54"/>
    </row>
    <row r="269" spans="1:27" ht="19.5" hidden="1">
      <c r="A269" s="57"/>
      <c r="B269" s="50"/>
      <c r="C269" s="51"/>
      <c r="D269" s="4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71"/>
      <c r="U269" s="54"/>
      <c r="V269" s="54"/>
      <c r="W269" s="54"/>
      <c r="X269" s="54"/>
      <c r="Y269" s="54"/>
      <c r="Z269" s="54"/>
      <c r="AA269" s="54"/>
    </row>
    <row r="270" spans="1:27" ht="19.5" hidden="1">
      <c r="A270" s="58"/>
      <c r="B270" s="52"/>
      <c r="C270" s="53"/>
      <c r="D270" s="4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U270" s="54"/>
      <c r="V270" s="54"/>
      <c r="W270" s="54"/>
      <c r="X270" s="54"/>
      <c r="Y270" s="54"/>
      <c r="Z270" s="54"/>
      <c r="AA270" s="54"/>
    </row>
    <row r="271" spans="1:27" ht="19.5" hidden="1">
      <c r="A271" s="56"/>
      <c r="B271" s="47"/>
      <c r="C271" s="48"/>
      <c r="D271" s="4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U271" s="55"/>
      <c r="V271" s="55"/>
      <c r="W271" s="55"/>
      <c r="X271" s="55"/>
      <c r="Y271" s="55"/>
      <c r="Z271" s="55"/>
      <c r="AA271" s="54"/>
    </row>
    <row r="272" spans="1:27" ht="19.5" hidden="1">
      <c r="A272" s="57"/>
      <c r="B272" s="50"/>
      <c r="C272" s="48"/>
      <c r="D272" s="4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U272" s="55"/>
      <c r="V272" s="55"/>
      <c r="W272" s="55"/>
      <c r="X272" s="55"/>
      <c r="Y272" s="55"/>
      <c r="Z272" s="55"/>
      <c r="AA272" s="54"/>
    </row>
    <row r="273" spans="1:28" ht="19.5" hidden="1">
      <c r="A273" s="57"/>
      <c r="B273" s="50"/>
      <c r="C273" s="51"/>
      <c r="D273" s="4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U273" s="54"/>
      <c r="V273" s="54"/>
      <c r="W273" s="54"/>
      <c r="X273" s="54"/>
      <c r="Y273" s="54"/>
      <c r="Z273" s="54"/>
      <c r="AA273" s="54"/>
    </row>
    <row r="274" spans="1:28" ht="19.5" hidden="1">
      <c r="A274" s="58"/>
      <c r="B274" s="52"/>
      <c r="C274" s="48"/>
      <c r="D274" s="4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U274" s="54"/>
      <c r="V274" s="54"/>
      <c r="W274" s="54"/>
      <c r="X274" s="54"/>
      <c r="Y274" s="54"/>
      <c r="Z274" s="54"/>
      <c r="AA274" s="54"/>
    </row>
    <row r="275" spans="1:28" s="64" customFormat="1" ht="19.5" hidden="1">
      <c r="A275" s="56"/>
      <c r="B275" s="47"/>
      <c r="C275" s="48"/>
      <c r="D275" s="4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U275" s="77"/>
      <c r="V275" s="77"/>
      <c r="W275" s="77"/>
      <c r="X275" s="77"/>
      <c r="Y275" s="77"/>
      <c r="Z275" s="77"/>
      <c r="AA275" s="65"/>
    </row>
    <row r="276" spans="1:28" s="64" customFormat="1" ht="19.5" hidden="1">
      <c r="A276" s="57"/>
      <c r="B276" s="50"/>
      <c r="C276" s="48"/>
      <c r="D276" s="4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U276" s="77"/>
      <c r="V276" s="77"/>
      <c r="W276" s="77"/>
      <c r="X276" s="77"/>
      <c r="Y276" s="77"/>
      <c r="Z276" s="77"/>
      <c r="AA276" s="65"/>
    </row>
    <row r="277" spans="1:28" s="64" customFormat="1" ht="19.5" hidden="1">
      <c r="A277" s="57"/>
      <c r="B277" s="50"/>
      <c r="C277" s="51"/>
      <c r="D277" s="4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U277" s="65"/>
      <c r="V277" s="65"/>
      <c r="W277" s="65"/>
      <c r="X277" s="65"/>
      <c r="Y277" s="65"/>
      <c r="Z277" s="65"/>
      <c r="AA277" s="65"/>
    </row>
    <row r="278" spans="1:28" s="64" customFormat="1" ht="19.5" hidden="1">
      <c r="A278" s="58"/>
      <c r="B278" s="52"/>
      <c r="C278" s="53"/>
      <c r="D278" s="4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U278" s="65"/>
      <c r="V278" s="65"/>
      <c r="W278" s="65"/>
      <c r="X278" s="65"/>
      <c r="Y278" s="65"/>
      <c r="Z278" s="65"/>
      <c r="AA278" s="65"/>
    </row>
    <row r="279" spans="1:28" ht="19.5" hidden="1">
      <c r="A279" s="56"/>
      <c r="B279" s="47"/>
      <c r="C279" s="48"/>
      <c r="D279" s="4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U279" s="55"/>
      <c r="V279" s="77"/>
      <c r="W279" s="77"/>
      <c r="X279" s="77"/>
      <c r="Y279" s="77"/>
      <c r="Z279" s="55"/>
      <c r="AA279" s="54"/>
    </row>
    <row r="280" spans="1:28" ht="19.5" hidden="1">
      <c r="A280" s="57"/>
      <c r="B280" s="50"/>
      <c r="C280" s="48"/>
      <c r="D280" s="4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U280" s="55"/>
      <c r="V280" s="77"/>
      <c r="W280" s="77"/>
      <c r="X280" s="77"/>
      <c r="Y280" s="77"/>
      <c r="Z280" s="55"/>
      <c r="AA280" s="54"/>
    </row>
    <row r="281" spans="1:28" ht="19.5" hidden="1">
      <c r="A281" s="57"/>
      <c r="B281" s="50"/>
      <c r="C281" s="51"/>
      <c r="D281" s="4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U281" s="54"/>
      <c r="V281" s="54"/>
      <c r="W281" s="54"/>
      <c r="X281" s="54"/>
      <c r="Y281" s="54"/>
      <c r="Z281" s="54"/>
      <c r="AA281" s="54"/>
    </row>
    <row r="282" spans="1:28" ht="19.5" hidden="1">
      <c r="A282" s="58"/>
      <c r="B282" s="52"/>
      <c r="C282" s="53"/>
      <c r="D282" s="4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U282" s="54"/>
      <c r="V282" s="54"/>
      <c r="W282" s="54"/>
      <c r="X282" s="54"/>
      <c r="Y282" s="54"/>
      <c r="Z282" s="54"/>
      <c r="AA282" s="54"/>
      <c r="AB282" s="54"/>
    </row>
    <row r="283" spans="1:28" ht="19.5" hidden="1">
      <c r="A283" s="56"/>
      <c r="B283" s="47"/>
      <c r="C283" s="48"/>
      <c r="D283" s="4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U283" s="55"/>
      <c r="V283" s="55"/>
      <c r="W283" s="55"/>
      <c r="X283" s="55"/>
      <c r="Y283" s="55"/>
      <c r="Z283" s="55"/>
      <c r="AA283" s="54"/>
      <c r="AB283" s="54"/>
    </row>
    <row r="284" spans="1:28" ht="19.5" hidden="1">
      <c r="A284" s="57"/>
      <c r="B284" s="50"/>
      <c r="C284" s="48"/>
      <c r="D284" s="4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U284" s="55"/>
      <c r="V284" s="55"/>
      <c r="W284" s="55"/>
      <c r="X284" s="55"/>
      <c r="Y284" s="55"/>
      <c r="Z284" s="55"/>
      <c r="AA284" s="54"/>
      <c r="AB284" s="54"/>
    </row>
    <row r="285" spans="1:28" ht="19.5" hidden="1">
      <c r="A285" s="57"/>
      <c r="B285" s="50"/>
      <c r="C285" s="51"/>
      <c r="D285" s="4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U285" s="54"/>
      <c r="V285" s="54"/>
      <c r="W285" s="54"/>
      <c r="X285" s="54"/>
      <c r="Y285" s="54"/>
      <c r="Z285" s="54"/>
      <c r="AA285" s="54"/>
      <c r="AB285" s="54"/>
    </row>
    <row r="286" spans="1:28" ht="19.5" hidden="1">
      <c r="A286" s="58"/>
      <c r="B286" s="52"/>
      <c r="C286" s="53"/>
      <c r="D286" s="4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U286" s="54"/>
      <c r="V286" s="54"/>
      <c r="W286" s="54"/>
      <c r="X286" s="54"/>
      <c r="Y286" s="54"/>
      <c r="Z286" s="54"/>
      <c r="AA286" s="54"/>
      <c r="AB286" s="54"/>
    </row>
    <row r="287" spans="1:28" ht="19.5" hidden="1">
      <c r="A287" s="56"/>
      <c r="B287" s="47"/>
      <c r="C287" s="48"/>
      <c r="D287" s="4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U287" s="55"/>
      <c r="V287" s="55"/>
      <c r="W287" s="55"/>
      <c r="X287" s="55"/>
      <c r="Y287" s="55"/>
      <c r="Z287" s="55"/>
      <c r="AA287" s="54"/>
    </row>
    <row r="288" spans="1:28" ht="19.5" hidden="1">
      <c r="A288" s="57"/>
      <c r="B288" s="50"/>
      <c r="C288" s="48"/>
      <c r="D288" s="4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U288" s="55"/>
      <c r="V288" s="55"/>
      <c r="W288" s="55"/>
      <c r="X288" s="55"/>
      <c r="Y288" s="55"/>
      <c r="Z288" s="55"/>
      <c r="AA288" s="54"/>
    </row>
    <row r="289" spans="1:28" ht="19.5" hidden="1">
      <c r="A289" s="60"/>
      <c r="B289" s="61"/>
      <c r="C289" s="51"/>
      <c r="D289" s="4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U289" s="54"/>
      <c r="V289" s="54"/>
      <c r="W289" s="54"/>
      <c r="X289" s="55"/>
      <c r="Y289" s="54"/>
      <c r="Z289" s="54"/>
      <c r="AA289" s="54"/>
    </row>
    <row r="290" spans="1:28" ht="19.5" hidden="1">
      <c r="A290" s="62"/>
      <c r="B290" s="63"/>
      <c r="C290" s="53"/>
      <c r="D290" s="4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28" s="64" customFormat="1" ht="19.5" hidden="1">
      <c r="A291" s="56"/>
      <c r="B291" s="47"/>
      <c r="C291" s="48"/>
      <c r="D291" s="4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U291" s="55"/>
      <c r="V291" s="55"/>
      <c r="W291" s="55"/>
      <c r="X291" s="55"/>
      <c r="Y291" s="55"/>
      <c r="Z291" s="55"/>
      <c r="AA291" s="55"/>
    </row>
    <row r="292" spans="1:28" s="64" customFormat="1" ht="19.5" hidden="1">
      <c r="A292" s="57"/>
      <c r="B292" s="50"/>
      <c r="C292" s="48"/>
      <c r="D292" s="4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U292" s="55"/>
      <c r="V292" s="55"/>
      <c r="W292" s="55"/>
      <c r="X292" s="55"/>
      <c r="Y292" s="55"/>
      <c r="Z292" s="55"/>
      <c r="AA292" s="55"/>
    </row>
    <row r="293" spans="1:28" s="64" customFormat="1" ht="19.5" hidden="1">
      <c r="A293" s="57"/>
      <c r="B293" s="50"/>
      <c r="C293" s="51"/>
      <c r="D293" s="4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 hidden="1">
      <c r="A294" s="58"/>
      <c r="B294" s="52"/>
      <c r="C294" s="53"/>
      <c r="D294" s="4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U294" s="65"/>
      <c r="V294" s="65"/>
      <c r="W294" s="65"/>
      <c r="X294" s="65"/>
      <c r="Y294" s="65"/>
      <c r="Z294" s="65"/>
      <c r="AA294" s="65"/>
    </row>
    <row r="295" spans="1:28" ht="19.5" hidden="1">
      <c r="A295" s="56"/>
      <c r="B295" s="47"/>
      <c r="C295" s="48"/>
      <c r="D295" s="4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U295" s="55"/>
      <c r="V295" s="55"/>
      <c r="W295" s="55"/>
      <c r="X295" s="55"/>
      <c r="Y295" s="55"/>
      <c r="Z295" s="55"/>
      <c r="AA295" s="54"/>
    </row>
    <row r="296" spans="1:28" ht="19.5" hidden="1">
      <c r="A296" s="57"/>
      <c r="B296" s="50"/>
      <c r="C296" s="48"/>
      <c r="D296" s="4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U296" s="55"/>
      <c r="V296" s="55"/>
      <c r="W296" s="55"/>
      <c r="X296" s="55"/>
      <c r="Y296" s="55"/>
      <c r="Z296" s="55"/>
      <c r="AA296" s="54"/>
    </row>
    <row r="297" spans="1:28" ht="19.5" hidden="1">
      <c r="A297" s="57"/>
      <c r="B297" s="50"/>
      <c r="C297" s="51"/>
      <c r="D297" s="4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U297" s="54"/>
      <c r="V297" s="54"/>
      <c r="W297" s="54"/>
      <c r="X297" s="54"/>
      <c r="Y297" s="54"/>
      <c r="Z297" s="54"/>
      <c r="AA297" s="54"/>
    </row>
    <row r="298" spans="1:28" ht="19.5" hidden="1">
      <c r="A298" s="58"/>
      <c r="B298" s="52"/>
      <c r="C298" s="53"/>
      <c r="D298" s="4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</row>
    <row r="299" spans="1:28" s="64" customFormat="1" ht="19.5" hidden="1">
      <c r="A299" s="5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28" s="64" customFormat="1" ht="19.5" hidden="1">
      <c r="A300" s="57"/>
      <c r="B300" s="5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28" s="64" customFormat="1" ht="19.5" hidden="1">
      <c r="A301" s="57"/>
      <c r="B301" s="50"/>
      <c r="C301" s="51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28" s="64" customFormat="1" ht="19.5" hidden="1">
      <c r="A302" s="58"/>
      <c r="B302" s="52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U302" s="65"/>
      <c r="V302" s="65"/>
      <c r="W302" s="65"/>
      <c r="X302" s="65"/>
      <c r="Y302" s="65"/>
      <c r="Z302" s="65"/>
      <c r="AA302" s="65"/>
      <c r="AB302" s="65"/>
    </row>
    <row r="303" spans="1:28" ht="19.5" hidden="1">
      <c r="A303" s="56"/>
      <c r="B303" s="47"/>
      <c r="C303" s="48"/>
      <c r="D303" s="4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U303" s="55"/>
      <c r="V303" s="55"/>
      <c r="W303" s="55"/>
      <c r="X303" s="55"/>
      <c r="Y303" s="55"/>
      <c r="Z303" s="55"/>
      <c r="AA303" s="54"/>
      <c r="AB303" s="54"/>
    </row>
    <row r="304" spans="1:28" ht="19.5" hidden="1">
      <c r="A304" s="57"/>
      <c r="B304" s="50"/>
      <c r="C304" s="48"/>
      <c r="D304" s="4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U304" s="55"/>
      <c r="V304" s="55"/>
      <c r="W304" s="55"/>
      <c r="X304" s="55"/>
      <c r="Y304" s="55"/>
      <c r="Z304" s="55"/>
      <c r="AA304" s="54"/>
      <c r="AB304" s="54"/>
    </row>
    <row r="305" spans="1:28" ht="19.5" hidden="1">
      <c r="A305" s="57"/>
      <c r="B305" s="50"/>
      <c r="C305" s="51"/>
      <c r="D305" s="4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U305" s="54"/>
      <c r="V305" s="54"/>
      <c r="W305" s="54"/>
      <c r="X305" s="54"/>
      <c r="Y305" s="54"/>
      <c r="Z305" s="54"/>
      <c r="AA305" s="54"/>
      <c r="AB305" s="54"/>
    </row>
    <row r="306" spans="1:28" ht="19.5" hidden="1">
      <c r="A306" s="58"/>
      <c r="B306" s="52"/>
      <c r="C306" s="53"/>
      <c r="D306" s="4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U306" s="54"/>
      <c r="V306" s="54"/>
      <c r="W306" s="54"/>
      <c r="X306" s="54"/>
      <c r="Y306" s="54"/>
      <c r="Z306" s="54"/>
      <c r="AA306" s="54"/>
    </row>
    <row r="307" spans="1:28" ht="19.5" hidden="1">
      <c r="A307" s="56"/>
      <c r="B307" s="47"/>
      <c r="C307" s="48"/>
      <c r="D307" s="4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U307" s="55"/>
      <c r="V307" s="55"/>
      <c r="W307" s="55"/>
      <c r="X307" s="55"/>
      <c r="Y307" s="55"/>
      <c r="Z307" s="55"/>
      <c r="AA307" s="54"/>
    </row>
    <row r="308" spans="1:28" ht="19.5" hidden="1">
      <c r="A308" s="57"/>
      <c r="B308" s="50"/>
      <c r="C308" s="48"/>
      <c r="D308" s="4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U308" s="55"/>
      <c r="V308" s="55"/>
      <c r="W308" s="55"/>
      <c r="X308" s="55"/>
      <c r="Y308" s="55"/>
      <c r="Z308" s="55"/>
      <c r="AA308" s="54"/>
    </row>
    <row r="309" spans="1:28" ht="19.5" hidden="1">
      <c r="A309" s="57"/>
      <c r="B309" s="50"/>
      <c r="C309" s="51"/>
      <c r="D309" s="4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U309" s="54"/>
      <c r="V309" s="54"/>
      <c r="W309" s="54"/>
      <c r="X309" s="54"/>
      <c r="Y309" s="54"/>
      <c r="Z309" s="54"/>
      <c r="AA309" s="54"/>
    </row>
    <row r="310" spans="1:28" ht="19.5" hidden="1">
      <c r="A310" s="58"/>
      <c r="B310" s="52"/>
      <c r="C310" s="53"/>
      <c r="D310" s="4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U310" s="54"/>
      <c r="V310" s="54"/>
      <c r="W310" s="54"/>
      <c r="X310" s="54"/>
      <c r="Y310" s="54"/>
      <c r="Z310" s="54"/>
    </row>
    <row r="311" spans="1:28" ht="19.5" hidden="1">
      <c r="A311" s="56"/>
      <c r="B311" s="47"/>
      <c r="C311" s="48"/>
      <c r="D311" s="4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U311" s="55"/>
      <c r="V311" s="55"/>
      <c r="W311" s="55"/>
      <c r="X311" s="55"/>
      <c r="Y311" s="55"/>
      <c r="Z311" s="55"/>
    </row>
    <row r="312" spans="1:28" ht="19.5" hidden="1">
      <c r="A312" s="57"/>
      <c r="B312" s="50"/>
      <c r="C312" s="48"/>
      <c r="D312" s="4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U312" s="55"/>
      <c r="V312" s="55"/>
      <c r="W312" s="55"/>
      <c r="X312" s="55"/>
      <c r="Y312" s="55"/>
      <c r="Z312" s="55"/>
    </row>
    <row r="313" spans="1:28" ht="19.5" hidden="1">
      <c r="A313" s="57"/>
      <c r="B313" s="50"/>
      <c r="C313" s="51"/>
      <c r="D313" s="4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U313" s="54"/>
      <c r="V313" s="54"/>
      <c r="W313" s="54"/>
      <c r="X313" s="54"/>
      <c r="Y313" s="54"/>
      <c r="Z313" s="54"/>
    </row>
    <row r="314" spans="1:28" ht="19.5" hidden="1">
      <c r="A314" s="58"/>
      <c r="B314" s="52"/>
      <c r="C314" s="53"/>
      <c r="D314" s="4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 hidden="1">
      <c r="A315" s="56"/>
      <c r="B315" s="47"/>
      <c r="C315" s="48"/>
      <c r="D315" s="4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 hidden="1">
      <c r="A316" s="57"/>
      <c r="B316" s="50"/>
      <c r="C316" s="48"/>
      <c r="D316" s="4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 hidden="1">
      <c r="A317" s="57"/>
      <c r="B317" s="50"/>
      <c r="C317" s="51"/>
      <c r="D317" s="4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 hidden="1">
      <c r="A318" s="58"/>
      <c r="B318" s="52"/>
      <c r="C318" s="53"/>
      <c r="D318" s="4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U318" s="65"/>
      <c r="V318" s="65"/>
      <c r="W318" s="65"/>
      <c r="X318" s="65"/>
      <c r="Y318" s="65"/>
      <c r="Z318" s="65"/>
      <c r="AA318" s="65"/>
    </row>
    <row r="319" spans="1:28" ht="19.5" hidden="1">
      <c r="A319" s="56"/>
      <c r="B319" s="47"/>
      <c r="C319" s="48"/>
      <c r="D319" s="4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U319" s="55"/>
      <c r="V319" s="55"/>
      <c r="W319" s="55"/>
      <c r="X319" s="55"/>
      <c r="Y319" s="55"/>
      <c r="Z319" s="55"/>
      <c r="AA319" s="54"/>
    </row>
    <row r="320" spans="1:28" ht="19.5" hidden="1">
      <c r="A320" s="57"/>
      <c r="B320" s="50"/>
      <c r="C320" s="48"/>
      <c r="D320" s="4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U320" s="55"/>
      <c r="V320" s="55"/>
      <c r="W320" s="55"/>
      <c r="X320" s="55"/>
      <c r="Y320" s="55"/>
      <c r="Z320" s="55"/>
      <c r="AA320" s="54"/>
    </row>
    <row r="321" spans="1:27" ht="19.5" hidden="1">
      <c r="A321" s="57"/>
      <c r="B321" s="50"/>
      <c r="C321" s="51"/>
      <c r="D321" s="4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U321" s="54"/>
      <c r="V321" s="54"/>
      <c r="W321" s="54"/>
      <c r="X321" s="54"/>
      <c r="Y321" s="54"/>
      <c r="Z321" s="54"/>
      <c r="AA321" s="54"/>
    </row>
    <row r="322" spans="1:27" ht="19.5" hidden="1">
      <c r="A322" s="58"/>
      <c r="B322" s="52"/>
      <c r="C322" s="53"/>
      <c r="D322" s="4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U322" s="54"/>
      <c r="V322" s="54"/>
      <c r="W322" s="54"/>
      <c r="X322" s="54"/>
      <c r="Y322" s="54"/>
      <c r="Z322" s="54"/>
      <c r="AA322" s="54"/>
    </row>
    <row r="323" spans="1:27" ht="19.5" hidden="1">
      <c r="A323" s="56"/>
      <c r="B323" s="47"/>
      <c r="C323" s="48"/>
      <c r="D323" s="4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U323" s="55"/>
      <c r="V323" s="55"/>
      <c r="W323" s="55"/>
      <c r="X323" s="55"/>
      <c r="Y323" s="55"/>
      <c r="Z323" s="55"/>
    </row>
    <row r="324" spans="1:27" ht="19.5" hidden="1">
      <c r="A324" s="57"/>
      <c r="B324" s="50"/>
      <c r="C324" s="48"/>
      <c r="D324" s="4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U324" s="55"/>
      <c r="V324" s="55"/>
      <c r="W324" s="55"/>
      <c r="X324" s="55"/>
      <c r="Y324" s="55"/>
      <c r="Z324" s="55"/>
    </row>
    <row r="325" spans="1:27" ht="19.5" hidden="1">
      <c r="A325" s="57"/>
      <c r="B325" s="50"/>
      <c r="C325" s="51"/>
      <c r="D325" s="4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U325" s="54"/>
      <c r="V325" s="54"/>
      <c r="W325" s="54"/>
      <c r="X325" s="54"/>
      <c r="Y325" s="54"/>
      <c r="Z325" s="54"/>
    </row>
    <row r="326" spans="1:27" ht="19.5" hidden="1">
      <c r="A326" s="58"/>
      <c r="B326" s="52"/>
      <c r="C326" s="53"/>
      <c r="D326" s="4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U326" s="54"/>
      <c r="V326" s="54"/>
      <c r="W326" s="54"/>
      <c r="X326" s="54"/>
      <c r="Y326" s="54"/>
      <c r="Z326" s="54"/>
      <c r="AA326" s="54"/>
    </row>
    <row r="327" spans="1:27" ht="19.5" hidden="1">
      <c r="A327" s="56"/>
      <c r="B327" s="47"/>
      <c r="C327" s="48"/>
      <c r="D327" s="4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U327" s="55"/>
      <c r="V327" s="55"/>
      <c r="W327" s="55"/>
      <c r="X327" s="55"/>
      <c r="Y327" s="55"/>
      <c r="Z327" s="55"/>
      <c r="AA327" s="54"/>
    </row>
    <row r="328" spans="1:27" ht="19.5" hidden="1">
      <c r="A328" s="57"/>
      <c r="B328" s="50"/>
      <c r="C328" s="48"/>
      <c r="D328" s="4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U328" s="55"/>
      <c r="V328" s="55"/>
      <c r="W328" s="55"/>
      <c r="X328" s="55"/>
      <c r="Y328" s="55"/>
      <c r="Z328" s="55"/>
      <c r="AA328" s="54"/>
    </row>
    <row r="329" spans="1:27" ht="19.5" hidden="1">
      <c r="A329" s="57"/>
      <c r="B329" s="50"/>
      <c r="C329" s="51"/>
      <c r="D329" s="4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U329" s="54"/>
      <c r="V329" s="54"/>
      <c r="W329" s="54"/>
      <c r="X329" s="54"/>
      <c r="Y329" s="54"/>
      <c r="Z329" s="54"/>
      <c r="AA329" s="54"/>
    </row>
    <row r="330" spans="1:27" ht="19.5" hidden="1">
      <c r="A330" s="58"/>
      <c r="B330" s="52"/>
      <c r="C330" s="53"/>
      <c r="D330" s="4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U330" s="54"/>
      <c r="V330" s="54"/>
      <c r="W330" s="54"/>
      <c r="X330" s="54"/>
      <c r="Y330" s="54"/>
      <c r="Z330" s="54"/>
    </row>
    <row r="331" spans="1:27" ht="19.5" hidden="1">
      <c r="A331" s="56"/>
      <c r="B331" s="47"/>
      <c r="C331" s="48"/>
      <c r="D331" s="4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U331" s="55"/>
      <c r="V331" s="55"/>
      <c r="W331" s="55"/>
      <c r="X331" s="55"/>
      <c r="Y331" s="55"/>
      <c r="Z331" s="55"/>
    </row>
    <row r="332" spans="1:27" ht="19.5" hidden="1">
      <c r="A332" s="57"/>
      <c r="B332" s="50"/>
      <c r="C332" s="48"/>
      <c r="D332" s="4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U332" s="55"/>
      <c r="V332" s="55"/>
      <c r="W332" s="55"/>
      <c r="X332" s="55"/>
      <c r="Y332" s="55"/>
      <c r="Z332" s="55"/>
    </row>
    <row r="333" spans="1:27" ht="19.5" hidden="1">
      <c r="A333" s="57"/>
      <c r="B333" s="50"/>
      <c r="C333" s="51"/>
      <c r="D333" s="4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U333" s="54"/>
      <c r="V333" s="54"/>
      <c r="W333" s="54"/>
      <c r="X333" s="54"/>
      <c r="Y333" s="54"/>
      <c r="Z333" s="54"/>
    </row>
    <row r="334" spans="1:27" ht="19.5" hidden="1">
      <c r="A334" s="58"/>
      <c r="B334" s="52"/>
      <c r="C334" s="53"/>
      <c r="D334" s="4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1"/>
      <c r="U334" s="54"/>
      <c r="V334" s="54"/>
      <c r="W334" s="54"/>
      <c r="X334" s="54"/>
      <c r="Y334" s="54"/>
      <c r="Z334" s="54"/>
      <c r="AA334" s="54"/>
    </row>
    <row r="335" spans="1:27" ht="19.5" hidden="1">
      <c r="A335" s="56"/>
      <c r="B335" s="47"/>
      <c r="C335" s="48"/>
      <c r="D335" s="4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U335" s="55"/>
      <c r="V335" s="55"/>
      <c r="W335" s="55"/>
      <c r="X335" s="55"/>
      <c r="Y335" s="55"/>
      <c r="Z335" s="55"/>
      <c r="AA335" s="54"/>
    </row>
    <row r="336" spans="1:27" ht="19.5" hidden="1">
      <c r="A336" s="57"/>
      <c r="B336" s="50"/>
      <c r="C336" s="48"/>
      <c r="D336" s="4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U336" s="55"/>
      <c r="V336" s="55"/>
      <c r="W336" s="55"/>
      <c r="X336" s="55"/>
      <c r="Y336" s="55"/>
      <c r="Z336" s="55"/>
      <c r="AA336" s="54"/>
    </row>
    <row r="337" spans="1:28" ht="19.5" hidden="1">
      <c r="A337" s="57"/>
      <c r="B337" s="50"/>
      <c r="C337" s="51"/>
      <c r="D337" s="4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U337" s="54"/>
      <c r="V337" s="54"/>
      <c r="W337" s="54"/>
      <c r="X337" s="54"/>
      <c r="Y337" s="54"/>
      <c r="Z337" s="54"/>
      <c r="AA337" s="54"/>
    </row>
    <row r="338" spans="1:28" ht="19.5" hidden="1">
      <c r="A338" s="58"/>
      <c r="B338" s="52"/>
      <c r="C338" s="53"/>
      <c r="D338" s="4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U338" s="54"/>
      <c r="V338" s="54"/>
      <c r="W338" s="54"/>
      <c r="X338" s="54"/>
      <c r="Y338" s="54"/>
      <c r="Z338" s="54"/>
      <c r="AA338" s="54"/>
      <c r="AB338" s="54"/>
    </row>
    <row r="339" spans="1:28" ht="19.5" hidden="1">
      <c r="A339" s="56"/>
      <c r="B339" s="47"/>
      <c r="C339" s="48"/>
      <c r="D339" s="4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U339" s="55"/>
      <c r="V339" s="55"/>
      <c r="W339" s="55"/>
      <c r="X339" s="55"/>
      <c r="Y339" s="55"/>
      <c r="Z339" s="55"/>
      <c r="AA339" s="54"/>
      <c r="AB339" s="54"/>
    </row>
    <row r="340" spans="1:28" ht="19.5" hidden="1">
      <c r="A340" s="57"/>
      <c r="B340" s="50"/>
      <c r="C340" s="48"/>
      <c r="D340" s="4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U340" s="55"/>
      <c r="V340" s="55"/>
      <c r="W340" s="55"/>
      <c r="X340" s="55"/>
      <c r="Y340" s="55"/>
      <c r="Z340" s="55"/>
      <c r="AA340" s="54"/>
      <c r="AB340" s="54"/>
    </row>
    <row r="341" spans="1:28" ht="19.5" hidden="1">
      <c r="A341" s="57"/>
      <c r="B341" s="50"/>
      <c r="C341" s="51"/>
      <c r="D341" s="4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U341" s="54"/>
      <c r="V341" s="54"/>
      <c r="W341" s="54"/>
      <c r="X341" s="54"/>
      <c r="Y341" s="54"/>
      <c r="Z341" s="54"/>
      <c r="AA341" s="54"/>
      <c r="AB341" s="54"/>
    </row>
    <row r="342" spans="1:28" ht="19.5" hidden="1">
      <c r="A342" s="58"/>
      <c r="B342" s="52"/>
      <c r="C342" s="53"/>
      <c r="D342" s="4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U342" s="54"/>
      <c r="V342" s="54"/>
      <c r="W342" s="54"/>
      <c r="X342" s="54"/>
      <c r="Y342" s="54"/>
      <c r="Z342" s="54"/>
      <c r="AA342" s="54"/>
      <c r="AB342" s="54"/>
    </row>
    <row r="343" spans="1:28" ht="19.5" hidden="1">
      <c r="A343" s="56"/>
      <c r="B343" s="47"/>
      <c r="C343" s="48"/>
      <c r="D343" s="4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U343" s="55"/>
      <c r="V343" s="55"/>
      <c r="W343" s="55"/>
      <c r="X343" s="55"/>
      <c r="Y343" s="55"/>
      <c r="Z343" s="55"/>
      <c r="AA343" s="54"/>
      <c r="AB343" s="54"/>
    </row>
    <row r="344" spans="1:28" ht="19.5" hidden="1">
      <c r="A344" s="57"/>
      <c r="B344" s="50"/>
      <c r="C344" s="48"/>
      <c r="D344" s="4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U344" s="55"/>
      <c r="V344" s="55"/>
      <c r="W344" s="55"/>
      <c r="X344" s="55"/>
      <c r="Y344" s="55"/>
      <c r="Z344" s="55"/>
      <c r="AA344" s="54"/>
      <c r="AB344" s="54"/>
    </row>
    <row r="345" spans="1:28" ht="19.5" hidden="1">
      <c r="A345" s="57"/>
      <c r="B345" s="50"/>
      <c r="C345" s="51"/>
      <c r="D345" s="4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U345" s="54"/>
      <c r="V345" s="54"/>
      <c r="W345" s="54"/>
      <c r="X345" s="54"/>
      <c r="Y345" s="54"/>
      <c r="Z345" s="54"/>
      <c r="AA345" s="54"/>
      <c r="AB345" s="54"/>
    </row>
    <row r="346" spans="1:28" ht="19.5" hidden="1">
      <c r="A346" s="58"/>
      <c r="B346" s="52"/>
      <c r="C346" s="53"/>
      <c r="D346" s="4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U346" s="54"/>
      <c r="V346" s="54"/>
      <c r="W346" s="54"/>
      <c r="X346" s="54"/>
      <c r="Y346" s="54"/>
      <c r="Z346" s="54"/>
      <c r="AA346" s="54"/>
    </row>
    <row r="347" spans="1:28" ht="19.5" hidden="1">
      <c r="A347" s="56"/>
      <c r="B347" s="47"/>
      <c r="C347" s="48"/>
      <c r="D347" s="4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U347" s="55"/>
      <c r="V347" s="55"/>
      <c r="W347" s="55"/>
      <c r="X347" s="55"/>
      <c r="Y347" s="55"/>
      <c r="Z347" s="55"/>
      <c r="AA347" s="54"/>
    </row>
    <row r="348" spans="1:28" ht="19.5" hidden="1">
      <c r="A348" s="57"/>
      <c r="B348" s="50"/>
      <c r="C348" s="48"/>
      <c r="D348" s="4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U348" s="55"/>
      <c r="V348" s="55"/>
      <c r="W348" s="55"/>
      <c r="X348" s="55"/>
      <c r="Y348" s="55"/>
      <c r="Z348" s="55"/>
      <c r="AA348" s="54"/>
    </row>
    <row r="349" spans="1:28" ht="19.5" hidden="1">
      <c r="A349" s="57"/>
      <c r="B349" s="50"/>
      <c r="C349" s="51"/>
      <c r="D349" s="4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U349" s="54"/>
      <c r="V349" s="54"/>
      <c r="W349" s="54"/>
      <c r="X349" s="54"/>
      <c r="Y349" s="54"/>
      <c r="Z349" s="54"/>
      <c r="AA349" s="54"/>
    </row>
    <row r="350" spans="1:28" ht="19.5" hidden="1">
      <c r="A350" s="58"/>
      <c r="B350" s="52"/>
      <c r="C350" s="53"/>
      <c r="D350" s="4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U350" s="54"/>
      <c r="V350" s="54"/>
      <c r="W350" s="54"/>
      <c r="X350" s="54"/>
      <c r="Y350" s="54"/>
      <c r="Z350" s="54"/>
      <c r="AA350" s="54"/>
    </row>
    <row r="351" spans="1:28" ht="19.5" hidden="1">
      <c r="A351" s="56"/>
      <c r="B351" s="47"/>
      <c r="C351" s="48"/>
      <c r="D351" s="4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U351" s="55"/>
      <c r="V351" s="55"/>
      <c r="W351" s="55"/>
      <c r="X351" s="55"/>
      <c r="Y351" s="55"/>
      <c r="Z351" s="55"/>
      <c r="AA351" s="54"/>
    </row>
    <row r="352" spans="1:28" ht="19.5" hidden="1">
      <c r="A352" s="57"/>
      <c r="B352" s="50"/>
      <c r="C352" s="48"/>
      <c r="D352" s="4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U352" s="55"/>
      <c r="V352" s="55"/>
      <c r="W352" s="55"/>
      <c r="X352" s="55"/>
      <c r="Y352" s="55"/>
      <c r="Z352" s="55"/>
      <c r="AA352" s="54"/>
    </row>
    <row r="353" spans="1:27" ht="19.5" hidden="1">
      <c r="A353" s="57"/>
      <c r="B353" s="50"/>
      <c r="C353" s="51"/>
      <c r="D353" s="4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U353" s="54"/>
      <c r="V353" s="54"/>
      <c r="W353" s="54"/>
      <c r="X353" s="54"/>
      <c r="Y353" s="54"/>
      <c r="Z353" s="54"/>
      <c r="AA353" s="54"/>
    </row>
    <row r="354" spans="1:27" ht="19.5" hidden="1">
      <c r="A354" s="58"/>
      <c r="B354" s="52"/>
      <c r="C354" s="48"/>
      <c r="D354" s="4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U354" s="54"/>
      <c r="V354" s="54"/>
      <c r="W354" s="54"/>
      <c r="X354" s="54"/>
      <c r="Y354" s="54"/>
      <c r="Z354" s="54"/>
    </row>
    <row r="355" spans="1:27" ht="19.5" hidden="1">
      <c r="A355" s="56"/>
      <c r="B355" s="47"/>
      <c r="C355" s="48"/>
      <c r="D355" s="4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U355" s="55"/>
      <c r="V355" s="55"/>
      <c r="W355" s="55"/>
      <c r="X355" s="55"/>
      <c r="Y355" s="55"/>
      <c r="Z355" s="55"/>
    </row>
    <row r="356" spans="1:27" ht="19.5" hidden="1">
      <c r="A356" s="57"/>
      <c r="B356" s="50"/>
      <c r="C356" s="48"/>
      <c r="D356" s="4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U356" s="55"/>
      <c r="V356" s="55"/>
      <c r="W356" s="55"/>
      <c r="X356" s="55"/>
      <c r="Y356" s="55"/>
      <c r="Z356" s="55"/>
    </row>
    <row r="357" spans="1:27" ht="19.5" hidden="1">
      <c r="A357" s="57"/>
      <c r="B357" s="50"/>
      <c r="C357" s="51"/>
      <c r="D357" s="4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U357" s="54"/>
      <c r="V357" s="54"/>
      <c r="W357" s="54"/>
      <c r="X357" s="54"/>
      <c r="Y357" s="54"/>
      <c r="Z357" s="54"/>
    </row>
    <row r="358" spans="1:27" ht="19.5" hidden="1">
      <c r="A358" s="58"/>
      <c r="B358" s="52"/>
      <c r="C358" s="53"/>
      <c r="D358" s="4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U358" s="54"/>
      <c r="V358" s="54"/>
      <c r="W358" s="54"/>
      <c r="X358" s="54"/>
      <c r="Y358" s="54"/>
      <c r="Z358" s="54"/>
      <c r="AA358" s="54"/>
    </row>
    <row r="359" spans="1:27" ht="19.5" hidden="1">
      <c r="A359" s="56"/>
      <c r="B359" s="47"/>
      <c r="C359" s="48"/>
      <c r="D359" s="4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U359" s="55"/>
      <c r="V359" s="55"/>
      <c r="W359" s="55"/>
      <c r="X359" s="55"/>
      <c r="Y359" s="55"/>
      <c r="Z359" s="55"/>
      <c r="AA359" s="54"/>
    </row>
    <row r="360" spans="1:27" ht="19.5" hidden="1">
      <c r="A360" s="57"/>
      <c r="B360" s="50"/>
      <c r="C360" s="48"/>
      <c r="D360" s="4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U360" s="55"/>
      <c r="V360" s="55"/>
      <c r="W360" s="55"/>
      <c r="X360" s="55"/>
      <c r="Y360" s="55"/>
      <c r="Z360" s="55"/>
      <c r="AA360" s="54"/>
    </row>
    <row r="361" spans="1:27" ht="19.5" hidden="1">
      <c r="A361" s="57"/>
      <c r="B361" s="50"/>
      <c r="C361" s="51"/>
      <c r="D361" s="4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1:27" ht="19.5" hidden="1">
      <c r="A362" s="58"/>
      <c r="B362" s="52"/>
      <c r="C362" s="53"/>
      <c r="D362" s="4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27" ht="19.5">
      <c r="A363" s="174" t="s">
        <v>203</v>
      </c>
      <c r="B363" s="175"/>
      <c r="C363" s="66" t="s">
        <v>182</v>
      </c>
      <c r="D363" s="66">
        <v>0</v>
      </c>
      <c r="E363" s="72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175</v>
      </c>
      <c r="F363" s="72">
        <f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147</v>
      </c>
      <c r="G363" s="72">
        <f>SUM(G7+G11+G15+G19+G23+G27+G31+G35+G39+G43+G47+G51+G55+G59+G63)</f>
        <v>322</v>
      </c>
      <c r="H363" s="72">
        <f t="shared" ref="H363:M363" si="15">SUM(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7)</f>
        <v>206</v>
      </c>
      <c r="I363" s="72">
        <f t="shared" si="15"/>
        <v>178</v>
      </c>
      <c r="J363" s="72">
        <f t="shared" si="15"/>
        <v>173</v>
      </c>
      <c r="K363" s="72">
        <f t="shared" si="15"/>
        <v>154</v>
      </c>
      <c r="L363" s="72">
        <f t="shared" si="15"/>
        <v>162</v>
      </c>
      <c r="M363" s="72">
        <f t="shared" si="15"/>
        <v>153</v>
      </c>
      <c r="N363" s="71">
        <f>SUM(H363:M363)</f>
        <v>1026</v>
      </c>
      <c r="O363" s="72">
        <f t="shared" ref="O363:Q364" si="16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52</v>
      </c>
      <c r="P363" s="72">
        <f t="shared" si="16"/>
        <v>39</v>
      </c>
      <c r="Q363" s="72">
        <f t="shared" si="16"/>
        <v>40</v>
      </c>
      <c r="R363" s="71">
        <f>SUM(O363:Q363)</f>
        <v>131</v>
      </c>
      <c r="S363" s="71">
        <f>G363+N363+R363</f>
        <v>1479</v>
      </c>
      <c r="AA363" s="64"/>
    </row>
    <row r="364" spans="1:27" ht="19.5">
      <c r="A364" s="176"/>
      <c r="B364" s="177"/>
      <c r="C364" s="66" t="s">
        <v>183</v>
      </c>
      <c r="D364" s="66">
        <v>0</v>
      </c>
      <c r="E364" s="72">
        <f t="shared" ref="E364:M364" si="17"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162</v>
      </c>
      <c r="F364" s="72">
        <f t="shared" si="17"/>
        <v>160</v>
      </c>
      <c r="G364" s="72">
        <f>SUM(G360+G356+G352+G348+G344+G340+G336+G332+G328+G324+G320+G316+G312+G308+G304+G300+G296+G292+G288+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8)</f>
        <v>322</v>
      </c>
      <c r="H364" s="72">
        <f t="shared" si="17"/>
        <v>156</v>
      </c>
      <c r="I364" s="72">
        <f t="shared" si="17"/>
        <v>151</v>
      </c>
      <c r="J364" s="72">
        <f t="shared" si="17"/>
        <v>172</v>
      </c>
      <c r="K364" s="72">
        <f t="shared" si="17"/>
        <v>152</v>
      </c>
      <c r="L364" s="72">
        <f t="shared" si="17"/>
        <v>133</v>
      </c>
      <c r="M364" s="72">
        <f t="shared" si="17"/>
        <v>170</v>
      </c>
      <c r="N364" s="71">
        <f>SUM(H364:M364)</f>
        <v>934</v>
      </c>
      <c r="O364" s="72">
        <f t="shared" si="16"/>
        <v>39</v>
      </c>
      <c r="P364" s="72">
        <f t="shared" si="16"/>
        <v>42</v>
      </c>
      <c r="Q364" s="72">
        <f t="shared" si="16"/>
        <v>23</v>
      </c>
      <c r="R364" s="71">
        <f>SUM(O364:Q364)</f>
        <v>104</v>
      </c>
      <c r="S364" s="71">
        <f>G364+N364+R364</f>
        <v>1360</v>
      </c>
      <c r="X364" s="64"/>
      <c r="AA364" s="64"/>
    </row>
    <row r="365" spans="1:27" ht="19.5">
      <c r="A365" s="176"/>
      <c r="B365" s="177"/>
      <c r="C365" s="66" t="s">
        <v>3</v>
      </c>
      <c r="D365" s="66">
        <v>0</v>
      </c>
      <c r="E365" s="72">
        <f>SUM(E363+E364)</f>
        <v>337</v>
      </c>
      <c r="F365" s="72">
        <f>SUM(F363+F364)</f>
        <v>307</v>
      </c>
      <c r="G365" s="72">
        <f>SUM(G363+G364)</f>
        <v>644</v>
      </c>
      <c r="H365" s="72">
        <f t="shared" ref="H365:M365" si="18">SUM(H363+H364)</f>
        <v>362</v>
      </c>
      <c r="I365" s="72">
        <f t="shared" si="18"/>
        <v>329</v>
      </c>
      <c r="J365" s="72">
        <f>SUM(J363+J364)</f>
        <v>345</v>
      </c>
      <c r="K365" s="72">
        <f>SUM(K363+K364)</f>
        <v>306</v>
      </c>
      <c r="L365" s="72">
        <f t="shared" si="18"/>
        <v>295</v>
      </c>
      <c r="M365" s="72">
        <f t="shared" si="18"/>
        <v>323</v>
      </c>
      <c r="N365" s="71">
        <f>SUM(N363:N364)</f>
        <v>1960</v>
      </c>
      <c r="O365" s="72">
        <f>SUM(O363+O364)</f>
        <v>91</v>
      </c>
      <c r="P365" s="72">
        <f>SUM(P363+P364)</f>
        <v>81</v>
      </c>
      <c r="Q365" s="72">
        <f>SUM(Q363+Q364)</f>
        <v>63</v>
      </c>
      <c r="R365" s="71">
        <f>SUM(O365:Q365)</f>
        <v>235</v>
      </c>
      <c r="S365" s="71">
        <f>G365+N365+R365</f>
        <v>2839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f>D26+D106</f>
        <v>0</v>
      </c>
      <c r="E366" s="71">
        <f t="shared" ref="E366:S366" si="19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16</v>
      </c>
      <c r="F366" s="71">
        <f t="shared" si="19"/>
        <v>16</v>
      </c>
      <c r="G366" s="71">
        <f t="shared" si="19"/>
        <v>32</v>
      </c>
      <c r="H366" s="71">
        <f t="shared" si="19"/>
        <v>16</v>
      </c>
      <c r="I366" s="71">
        <f t="shared" si="19"/>
        <v>15</v>
      </c>
      <c r="J366" s="71">
        <f t="shared" si="19"/>
        <v>16</v>
      </c>
      <c r="K366" s="71">
        <f t="shared" si="19"/>
        <v>15</v>
      </c>
      <c r="L366" s="71">
        <f t="shared" si="19"/>
        <v>16</v>
      </c>
      <c r="M366" s="71">
        <f t="shared" si="19"/>
        <v>16</v>
      </c>
      <c r="N366" s="71">
        <f t="shared" si="19"/>
        <v>94</v>
      </c>
      <c r="O366" s="71">
        <f t="shared" si="19"/>
        <v>4</v>
      </c>
      <c r="P366" s="71">
        <f t="shared" si="19"/>
        <v>4</v>
      </c>
      <c r="Q366" s="71">
        <f t="shared" si="19"/>
        <v>4</v>
      </c>
      <c r="R366" s="71">
        <f t="shared" si="19"/>
        <v>12</v>
      </c>
      <c r="S366" s="71">
        <f t="shared" si="19"/>
        <v>138</v>
      </c>
    </row>
  </sheetData>
  <mergeCells count="14">
    <mergeCell ref="O5:R5"/>
    <mergeCell ref="A15:A18"/>
    <mergeCell ref="A19:A22"/>
    <mergeCell ref="A363:B366"/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366"/>
  <sheetViews>
    <sheetView zoomScale="110" zoomScaleNormal="110" workbookViewId="0">
      <pane ySplit="6" topLeftCell="A7" activePane="bottomLeft" state="frozen"/>
      <selection pane="bottomLeft" activeCell="D5" sqref="D5:G5"/>
    </sheetView>
  </sheetViews>
  <sheetFormatPr defaultRowHeight="12.75"/>
  <cols>
    <col min="1" max="1" width="3" style="68" bestFit="1" customWidth="1"/>
    <col min="2" max="2" width="17.85546875" style="45" bestFit="1" customWidth="1"/>
    <col min="3" max="3" width="5.140625" style="68" customWidth="1"/>
    <col min="4" max="4" width="8" style="68" bestFit="1" customWidth="1"/>
    <col min="5" max="5" width="7.42578125" style="69" customWidth="1"/>
    <col min="6" max="7" width="7.42578125" style="69" bestFit="1" customWidth="1"/>
    <col min="8" max="9" width="7.42578125" style="68" bestFit="1" customWidth="1"/>
    <col min="10" max="10" width="7.140625" style="68" bestFit="1" customWidth="1"/>
    <col min="11" max="12" width="7.42578125" style="68" bestFit="1" customWidth="1"/>
    <col min="13" max="13" width="7.140625" style="68" bestFit="1" customWidth="1"/>
    <col min="14" max="14" width="8.5703125" style="68" bestFit="1" customWidth="1"/>
    <col min="15" max="17" width="5.85546875" style="68" bestFit="1" customWidth="1"/>
    <col min="18" max="18" width="7.42578125" style="68" bestFit="1" customWidth="1"/>
    <col min="19" max="19" width="9.42578125" style="68" customWidth="1"/>
    <col min="20" max="16384" width="9.140625" style="45"/>
  </cols>
  <sheetData>
    <row r="1" spans="1:27" ht="21">
      <c r="A1" s="186" t="s">
        <v>217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27" ht="2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7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27" ht="19.5">
      <c r="A4" s="188" t="s">
        <v>184</v>
      </c>
      <c r="B4" s="188" t="s">
        <v>197</v>
      </c>
      <c r="C4" s="188" t="s">
        <v>181</v>
      </c>
      <c r="D4" s="191" t="s">
        <v>200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88" t="s">
        <v>3</v>
      </c>
    </row>
    <row r="5" spans="1:27" ht="19.5">
      <c r="A5" s="189"/>
      <c r="B5" s="189"/>
      <c r="C5" s="189"/>
      <c r="D5" s="180" t="s">
        <v>198</v>
      </c>
      <c r="E5" s="181"/>
      <c r="F5" s="181"/>
      <c r="G5" s="182"/>
      <c r="H5" s="180" t="s">
        <v>193</v>
      </c>
      <c r="I5" s="181"/>
      <c r="J5" s="181"/>
      <c r="K5" s="181"/>
      <c r="L5" s="181"/>
      <c r="M5" s="181"/>
      <c r="N5" s="182"/>
      <c r="O5" s="180" t="s">
        <v>199</v>
      </c>
      <c r="P5" s="181"/>
      <c r="Q5" s="181"/>
      <c r="R5" s="182"/>
      <c r="S5" s="189"/>
    </row>
    <row r="6" spans="1:27" ht="19.5">
      <c r="A6" s="190"/>
      <c r="B6" s="190"/>
      <c r="C6" s="189"/>
      <c r="D6" s="80" t="s">
        <v>234</v>
      </c>
      <c r="E6" s="46" t="s">
        <v>185</v>
      </c>
      <c r="F6" s="46" t="s">
        <v>187</v>
      </c>
      <c r="G6" s="46" t="s">
        <v>3</v>
      </c>
      <c r="H6" s="46" t="s">
        <v>186</v>
      </c>
      <c r="I6" s="46" t="s">
        <v>188</v>
      </c>
      <c r="J6" s="46" t="s">
        <v>189</v>
      </c>
      <c r="K6" s="46" t="s">
        <v>190</v>
      </c>
      <c r="L6" s="46" t="s">
        <v>191</v>
      </c>
      <c r="M6" s="46" t="s">
        <v>192</v>
      </c>
      <c r="N6" s="46" t="s">
        <v>3</v>
      </c>
      <c r="O6" s="46" t="s">
        <v>194</v>
      </c>
      <c r="P6" s="46" t="s">
        <v>195</v>
      </c>
      <c r="Q6" s="46" t="s">
        <v>196</v>
      </c>
      <c r="R6" s="46" t="s">
        <v>3</v>
      </c>
      <c r="S6" s="189"/>
    </row>
    <row r="7" spans="1:27" ht="19.5">
      <c r="A7" s="56">
        <v>1</v>
      </c>
      <c r="B7" s="47" t="s">
        <v>177</v>
      </c>
      <c r="C7" s="48" t="s">
        <v>182</v>
      </c>
      <c r="D7" s="48">
        <v>0</v>
      </c>
      <c r="E7" s="70">
        <v>4</v>
      </c>
      <c r="F7" s="70">
        <v>5</v>
      </c>
      <c r="G7" s="71">
        <f>SUM(E7:F7)</f>
        <v>9</v>
      </c>
      <c r="H7" s="70">
        <v>5</v>
      </c>
      <c r="I7" s="70">
        <v>8</v>
      </c>
      <c r="J7" s="70">
        <v>4</v>
      </c>
      <c r="K7" s="70">
        <v>2</v>
      </c>
      <c r="L7" s="70">
        <v>9</v>
      </c>
      <c r="M7" s="70">
        <v>7</v>
      </c>
      <c r="N7" s="71">
        <f>SUM(H7:M7)</f>
        <v>35</v>
      </c>
      <c r="O7" s="70">
        <v>0</v>
      </c>
      <c r="P7" s="70">
        <v>0</v>
      </c>
      <c r="Q7" s="70">
        <v>0</v>
      </c>
      <c r="R7" s="71">
        <f>SUM(O7:Q7)</f>
        <v>0</v>
      </c>
      <c r="S7" s="70">
        <f>G7+N7+R7</f>
        <v>44</v>
      </c>
      <c r="U7" s="49"/>
      <c r="V7" s="49"/>
      <c r="W7" s="49"/>
      <c r="X7" s="49"/>
      <c r="Y7" s="49"/>
      <c r="Z7" s="49"/>
    </row>
    <row r="8" spans="1:27" ht="19.5">
      <c r="A8" s="57"/>
      <c r="B8" s="50" t="s">
        <v>178</v>
      </c>
      <c r="C8" s="48" t="s">
        <v>183</v>
      </c>
      <c r="D8" s="48">
        <v>0</v>
      </c>
      <c r="E8" s="70">
        <v>4</v>
      </c>
      <c r="F8" s="70">
        <v>8</v>
      </c>
      <c r="G8" s="71">
        <f>SUM(E8:F8)</f>
        <v>12</v>
      </c>
      <c r="H8" s="70">
        <v>6</v>
      </c>
      <c r="I8" s="70">
        <v>5</v>
      </c>
      <c r="J8" s="70">
        <v>8</v>
      </c>
      <c r="K8" s="70">
        <v>6</v>
      </c>
      <c r="L8" s="70">
        <v>5</v>
      </c>
      <c r="M8" s="70">
        <v>1</v>
      </c>
      <c r="N8" s="71">
        <f>SUM(H8:M8)</f>
        <v>31</v>
      </c>
      <c r="O8" s="70">
        <v>0</v>
      </c>
      <c r="P8" s="70">
        <v>0</v>
      </c>
      <c r="Q8" s="70">
        <v>0</v>
      </c>
      <c r="R8" s="71">
        <f>SUM(O8:Q8)</f>
        <v>0</v>
      </c>
      <c r="S8" s="70">
        <f>G8+N8+R8</f>
        <v>43</v>
      </c>
      <c r="U8" s="49"/>
      <c r="V8" s="49"/>
      <c r="W8" s="49"/>
      <c r="X8" s="49"/>
      <c r="Y8" s="49"/>
      <c r="Z8" s="49"/>
    </row>
    <row r="9" spans="1:27" ht="19.5">
      <c r="A9" s="57"/>
      <c r="B9" s="50"/>
      <c r="C9" s="51" t="s">
        <v>3</v>
      </c>
      <c r="D9" s="48">
        <v>0</v>
      </c>
      <c r="E9" s="71">
        <f>SUM(E7:E8)</f>
        <v>8</v>
      </c>
      <c r="F9" s="71">
        <f t="shared" ref="F9:R9" si="0">SUM(F7:F8)</f>
        <v>13</v>
      </c>
      <c r="G9" s="71">
        <f t="shared" si="0"/>
        <v>21</v>
      </c>
      <c r="H9" s="71">
        <f t="shared" si="0"/>
        <v>11</v>
      </c>
      <c r="I9" s="71">
        <f t="shared" si="0"/>
        <v>13</v>
      </c>
      <c r="J9" s="71">
        <f t="shared" si="0"/>
        <v>12</v>
      </c>
      <c r="K9" s="71">
        <f t="shared" si="0"/>
        <v>8</v>
      </c>
      <c r="L9" s="71">
        <f t="shared" si="0"/>
        <v>14</v>
      </c>
      <c r="M9" s="71">
        <f t="shared" si="0"/>
        <v>8</v>
      </c>
      <c r="N9" s="71">
        <f t="shared" si="0"/>
        <v>66</v>
      </c>
      <c r="O9" s="71">
        <f t="shared" si="0"/>
        <v>0</v>
      </c>
      <c r="P9" s="71">
        <f t="shared" si="0"/>
        <v>0</v>
      </c>
      <c r="Q9" s="71">
        <f t="shared" si="0"/>
        <v>0</v>
      </c>
      <c r="R9" s="71">
        <f t="shared" si="0"/>
        <v>0</v>
      </c>
      <c r="S9" s="71">
        <f>G9+N9+R9</f>
        <v>87</v>
      </c>
    </row>
    <row r="10" spans="1:27" ht="19.5">
      <c r="A10" s="58"/>
      <c r="B10" s="52"/>
      <c r="C10" s="53" t="s">
        <v>4</v>
      </c>
      <c r="D10" s="48">
        <v>0</v>
      </c>
      <c r="E10" s="70">
        <v>1</v>
      </c>
      <c r="F10" s="70">
        <v>1</v>
      </c>
      <c r="G10" s="71">
        <f>SUM(E10:F10)</f>
        <v>2</v>
      </c>
      <c r="H10" s="70">
        <v>1</v>
      </c>
      <c r="I10" s="70">
        <v>1</v>
      </c>
      <c r="J10" s="70">
        <v>1</v>
      </c>
      <c r="K10" s="70">
        <v>1</v>
      </c>
      <c r="L10" s="70">
        <v>1</v>
      </c>
      <c r="M10" s="70">
        <v>1</v>
      </c>
      <c r="N10" s="71">
        <f>SUM(H10:M10)</f>
        <v>6</v>
      </c>
      <c r="O10" s="70">
        <v>0</v>
      </c>
      <c r="P10" s="70">
        <v>0</v>
      </c>
      <c r="Q10" s="70">
        <v>0</v>
      </c>
      <c r="R10" s="71">
        <v>0</v>
      </c>
      <c r="S10" s="70">
        <f>SUM(G10+N10+R10)</f>
        <v>8</v>
      </c>
      <c r="U10" s="54"/>
      <c r="V10" s="54"/>
      <c r="W10" s="54"/>
      <c r="X10" s="54"/>
      <c r="Y10" s="54"/>
    </row>
    <row r="11" spans="1:27" ht="19.5">
      <c r="A11" s="56">
        <v>2</v>
      </c>
      <c r="B11" s="47" t="s">
        <v>165</v>
      </c>
      <c r="C11" s="48" t="s">
        <v>182</v>
      </c>
      <c r="D11" s="103">
        <v>0</v>
      </c>
      <c r="E11" s="104">
        <v>2</v>
      </c>
      <c r="F11" s="104">
        <v>5</v>
      </c>
      <c r="G11" s="104">
        <f>SUM(E11:F11)</f>
        <v>7</v>
      </c>
      <c r="H11" s="104">
        <v>5</v>
      </c>
      <c r="I11" s="104">
        <v>5</v>
      </c>
      <c r="J11" s="104">
        <v>2</v>
      </c>
      <c r="K11" s="104">
        <v>5</v>
      </c>
      <c r="L11" s="104">
        <v>6</v>
      </c>
      <c r="M11" s="104">
        <v>5</v>
      </c>
      <c r="N11" s="104">
        <f>SUM(H11:M11)</f>
        <v>28</v>
      </c>
      <c r="O11" s="104">
        <v>0</v>
      </c>
      <c r="P11" s="104">
        <v>0</v>
      </c>
      <c r="Q11" s="104">
        <v>0</v>
      </c>
      <c r="R11" s="104">
        <f>SUM(O11:Q11)</f>
        <v>0</v>
      </c>
      <c r="S11" s="104">
        <f>G11+N11+R11</f>
        <v>35</v>
      </c>
      <c r="U11" s="55"/>
      <c r="V11" s="55"/>
      <c r="W11" s="55"/>
      <c r="X11" s="55"/>
      <c r="Y11" s="55"/>
      <c r="Z11" s="55"/>
    </row>
    <row r="12" spans="1:27" ht="19.5">
      <c r="A12" s="57"/>
      <c r="B12" s="50" t="s">
        <v>166</v>
      </c>
      <c r="C12" s="48" t="s">
        <v>183</v>
      </c>
      <c r="D12" s="103">
        <v>0</v>
      </c>
      <c r="E12" s="104">
        <v>6</v>
      </c>
      <c r="F12" s="104">
        <v>3</v>
      </c>
      <c r="G12" s="104">
        <f>SUM(E12:F12)</f>
        <v>9</v>
      </c>
      <c r="H12" s="104">
        <v>7</v>
      </c>
      <c r="I12" s="104">
        <v>4</v>
      </c>
      <c r="J12" s="104">
        <v>6</v>
      </c>
      <c r="K12" s="104">
        <v>3</v>
      </c>
      <c r="L12" s="104">
        <v>1</v>
      </c>
      <c r="M12" s="104">
        <v>6</v>
      </c>
      <c r="N12" s="104">
        <f>SUM(H12:M12)</f>
        <v>27</v>
      </c>
      <c r="O12" s="104">
        <v>0</v>
      </c>
      <c r="P12" s="104">
        <v>0</v>
      </c>
      <c r="Q12" s="104">
        <v>0</v>
      </c>
      <c r="R12" s="104">
        <f>SUM(O12:Q12)</f>
        <v>0</v>
      </c>
      <c r="S12" s="104">
        <f>G12+N12+R12</f>
        <v>36</v>
      </c>
      <c r="U12" s="55"/>
      <c r="V12" s="55"/>
      <c r="W12" s="55"/>
      <c r="X12" s="55"/>
      <c r="Y12" s="55"/>
      <c r="Z12" s="55"/>
    </row>
    <row r="13" spans="1:27" ht="19.5">
      <c r="A13" s="57"/>
      <c r="B13" s="50"/>
      <c r="C13" s="51" t="s">
        <v>3</v>
      </c>
      <c r="D13" s="103">
        <v>0</v>
      </c>
      <c r="E13" s="105">
        <f t="shared" ref="E13:R13" si="1">SUM(E11:E12)</f>
        <v>8</v>
      </c>
      <c r="F13" s="105">
        <f t="shared" si="1"/>
        <v>8</v>
      </c>
      <c r="G13" s="105">
        <f t="shared" si="1"/>
        <v>16</v>
      </c>
      <c r="H13" s="105">
        <f t="shared" si="1"/>
        <v>12</v>
      </c>
      <c r="I13" s="105">
        <f t="shared" si="1"/>
        <v>9</v>
      </c>
      <c r="J13" s="105">
        <f t="shared" si="1"/>
        <v>8</v>
      </c>
      <c r="K13" s="105">
        <f t="shared" si="1"/>
        <v>8</v>
      </c>
      <c r="L13" s="105">
        <f t="shared" si="1"/>
        <v>7</v>
      </c>
      <c r="M13" s="105">
        <f t="shared" si="1"/>
        <v>11</v>
      </c>
      <c r="N13" s="105">
        <f t="shared" si="1"/>
        <v>55</v>
      </c>
      <c r="O13" s="105">
        <f t="shared" si="1"/>
        <v>0</v>
      </c>
      <c r="P13" s="105">
        <f t="shared" si="1"/>
        <v>0</v>
      </c>
      <c r="Q13" s="105">
        <f t="shared" si="1"/>
        <v>0</v>
      </c>
      <c r="R13" s="105">
        <f t="shared" si="1"/>
        <v>0</v>
      </c>
      <c r="S13" s="105">
        <f>G13+N13+R13</f>
        <v>71</v>
      </c>
      <c r="U13" s="54"/>
      <c r="V13" s="54"/>
      <c r="W13" s="54"/>
      <c r="X13" s="54"/>
      <c r="Y13" s="54"/>
    </row>
    <row r="14" spans="1:27" ht="19.5">
      <c r="A14" s="58"/>
      <c r="B14" s="52"/>
      <c r="C14" s="53" t="s">
        <v>4</v>
      </c>
      <c r="D14" s="103">
        <v>0</v>
      </c>
      <c r="E14" s="104">
        <v>1</v>
      </c>
      <c r="F14" s="104">
        <v>1</v>
      </c>
      <c r="G14" s="104">
        <f>SUM(E14:F14)</f>
        <v>2</v>
      </c>
      <c r="H14" s="104">
        <v>1</v>
      </c>
      <c r="I14" s="104">
        <v>1</v>
      </c>
      <c r="J14" s="104">
        <v>1</v>
      </c>
      <c r="K14" s="104">
        <v>1</v>
      </c>
      <c r="L14" s="104">
        <v>1</v>
      </c>
      <c r="M14" s="104">
        <v>1</v>
      </c>
      <c r="N14" s="104">
        <f>SUM(H14:M14)</f>
        <v>6</v>
      </c>
      <c r="O14" s="104">
        <v>0</v>
      </c>
      <c r="P14" s="104">
        <v>0</v>
      </c>
      <c r="Q14" s="104">
        <v>0</v>
      </c>
      <c r="R14" s="104">
        <v>0</v>
      </c>
      <c r="S14" s="104">
        <f>SUM(G14+N14+R14)</f>
        <v>8</v>
      </c>
      <c r="U14" s="55"/>
      <c r="V14" s="55"/>
      <c r="W14" s="55"/>
      <c r="X14" s="55"/>
      <c r="Y14" s="55"/>
      <c r="Z14" s="55"/>
      <c r="AA14" s="54"/>
    </row>
    <row r="15" spans="1:27" ht="19.5">
      <c r="A15" s="183">
        <v>3</v>
      </c>
      <c r="B15" s="47" t="s">
        <v>161</v>
      </c>
      <c r="C15" s="48" t="s">
        <v>182</v>
      </c>
      <c r="D15" s="48">
        <v>0</v>
      </c>
      <c r="E15" s="70">
        <v>3</v>
      </c>
      <c r="F15" s="70">
        <v>6</v>
      </c>
      <c r="G15" s="71">
        <f>SUM(E15:F15)</f>
        <v>9</v>
      </c>
      <c r="H15" s="70">
        <v>5</v>
      </c>
      <c r="I15" s="70">
        <v>5</v>
      </c>
      <c r="J15" s="70">
        <v>10</v>
      </c>
      <c r="K15" s="70">
        <v>6</v>
      </c>
      <c r="L15" s="70">
        <v>5</v>
      </c>
      <c r="M15" s="70">
        <v>10</v>
      </c>
      <c r="N15" s="71">
        <f>SUM(H15:M15)</f>
        <v>41</v>
      </c>
      <c r="O15" s="70">
        <v>0</v>
      </c>
      <c r="P15" s="70">
        <v>0</v>
      </c>
      <c r="Q15" s="70">
        <v>0</v>
      </c>
      <c r="R15" s="71">
        <f>SUM(O15:Q15)</f>
        <v>0</v>
      </c>
      <c r="S15" s="70">
        <f>G15+N15+R15</f>
        <v>50</v>
      </c>
      <c r="U15" s="55"/>
      <c r="V15" s="55"/>
      <c r="W15" s="55"/>
      <c r="X15" s="55"/>
      <c r="Y15" s="55"/>
      <c r="Z15" s="55"/>
      <c r="AA15" s="54"/>
    </row>
    <row r="16" spans="1:27" ht="19.5">
      <c r="A16" s="184"/>
      <c r="B16" s="50" t="s">
        <v>162</v>
      </c>
      <c r="C16" s="48" t="s">
        <v>183</v>
      </c>
      <c r="D16" s="48">
        <v>0</v>
      </c>
      <c r="E16" s="70">
        <v>8</v>
      </c>
      <c r="F16" s="70">
        <v>3</v>
      </c>
      <c r="G16" s="71">
        <f>SUM(E16:F16)</f>
        <v>11</v>
      </c>
      <c r="H16" s="70">
        <v>8</v>
      </c>
      <c r="I16" s="70">
        <v>4</v>
      </c>
      <c r="J16" s="70">
        <v>3</v>
      </c>
      <c r="K16" s="70">
        <v>8</v>
      </c>
      <c r="L16" s="70">
        <v>6</v>
      </c>
      <c r="M16" s="70">
        <v>4</v>
      </c>
      <c r="N16" s="71">
        <f>SUM(H16:M16)</f>
        <v>33</v>
      </c>
      <c r="O16" s="70">
        <v>0</v>
      </c>
      <c r="P16" s="70">
        <v>0</v>
      </c>
      <c r="Q16" s="70">
        <v>0</v>
      </c>
      <c r="R16" s="71">
        <f>SUM(O16:Q16)</f>
        <v>0</v>
      </c>
      <c r="S16" s="70">
        <f>G16+N16+R16</f>
        <v>44</v>
      </c>
      <c r="U16" s="54"/>
      <c r="V16" s="54"/>
      <c r="W16" s="54"/>
      <c r="X16" s="54"/>
      <c r="Y16" s="54"/>
      <c r="Z16" s="54"/>
      <c r="AA16" s="54"/>
    </row>
    <row r="17" spans="1:28" ht="19.5">
      <c r="A17" s="184"/>
      <c r="B17" s="50"/>
      <c r="C17" s="51" t="s">
        <v>3</v>
      </c>
      <c r="D17" s="48">
        <v>0</v>
      </c>
      <c r="E17" s="71">
        <f>SUM(E15:E16)</f>
        <v>11</v>
      </c>
      <c r="F17" s="71">
        <f t="shared" ref="F17:R17" si="2">SUM(F15:F16)</f>
        <v>9</v>
      </c>
      <c r="G17" s="71">
        <f t="shared" si="2"/>
        <v>20</v>
      </c>
      <c r="H17" s="71">
        <f t="shared" si="2"/>
        <v>13</v>
      </c>
      <c r="I17" s="71">
        <f t="shared" si="2"/>
        <v>9</v>
      </c>
      <c r="J17" s="71">
        <f t="shared" si="2"/>
        <v>13</v>
      </c>
      <c r="K17" s="71">
        <f t="shared" si="2"/>
        <v>14</v>
      </c>
      <c r="L17" s="71">
        <f t="shared" si="2"/>
        <v>11</v>
      </c>
      <c r="M17" s="71">
        <f t="shared" si="2"/>
        <v>14</v>
      </c>
      <c r="N17" s="71">
        <f t="shared" si="2"/>
        <v>74</v>
      </c>
      <c r="O17" s="71">
        <f t="shared" si="2"/>
        <v>0</v>
      </c>
      <c r="P17" s="71">
        <f t="shared" si="2"/>
        <v>0</v>
      </c>
      <c r="Q17" s="71">
        <f t="shared" si="2"/>
        <v>0</v>
      </c>
      <c r="R17" s="71">
        <f t="shared" si="2"/>
        <v>0</v>
      </c>
      <c r="S17" s="71">
        <f>G17+N17+R17</f>
        <v>94</v>
      </c>
    </row>
    <row r="18" spans="1:28" ht="19.5">
      <c r="A18" s="185"/>
      <c r="B18" s="52"/>
      <c r="C18" s="53" t="s">
        <v>4</v>
      </c>
      <c r="D18" s="48">
        <v>0</v>
      </c>
      <c r="E18" s="70">
        <v>1</v>
      </c>
      <c r="F18" s="70">
        <v>1</v>
      </c>
      <c r="G18" s="71">
        <f>SUM(E18:F18)</f>
        <v>2</v>
      </c>
      <c r="H18" s="70">
        <v>1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1">
        <f>SUM(H18:M18)</f>
        <v>6</v>
      </c>
      <c r="O18" s="70">
        <v>0</v>
      </c>
      <c r="P18" s="70">
        <v>0</v>
      </c>
      <c r="Q18" s="70">
        <v>0</v>
      </c>
      <c r="R18" s="71">
        <v>0</v>
      </c>
      <c r="S18" s="70">
        <f>SUM(G18+N18+R18)</f>
        <v>8</v>
      </c>
    </row>
    <row r="19" spans="1:28" ht="19.5">
      <c r="A19" s="183">
        <v>4</v>
      </c>
      <c r="B19" s="47" t="s">
        <v>159</v>
      </c>
      <c r="C19" s="48" t="s">
        <v>182</v>
      </c>
      <c r="D19" s="48">
        <v>0</v>
      </c>
      <c r="E19" s="70">
        <v>29</v>
      </c>
      <c r="F19" s="70">
        <v>17</v>
      </c>
      <c r="G19" s="71">
        <f>SUM(E19:F19)</f>
        <v>46</v>
      </c>
      <c r="H19" s="70">
        <v>14</v>
      </c>
      <c r="I19" s="70">
        <v>11</v>
      </c>
      <c r="J19" s="70">
        <v>9</v>
      </c>
      <c r="K19" s="70">
        <v>9</v>
      </c>
      <c r="L19" s="70">
        <v>14</v>
      </c>
      <c r="M19" s="70">
        <v>12</v>
      </c>
      <c r="N19" s="71">
        <f>SUM(H19:M19)</f>
        <v>69</v>
      </c>
      <c r="O19" s="70">
        <v>0</v>
      </c>
      <c r="P19" s="70">
        <v>0</v>
      </c>
      <c r="Q19" s="70">
        <v>0</v>
      </c>
      <c r="R19" s="71">
        <f>SUM(O19:Q19)</f>
        <v>0</v>
      </c>
      <c r="S19" s="70">
        <f>G19+N19+R19</f>
        <v>115</v>
      </c>
    </row>
    <row r="20" spans="1:28" ht="19.5">
      <c r="A20" s="184"/>
      <c r="B20" s="50" t="s">
        <v>160</v>
      </c>
      <c r="C20" s="48" t="s">
        <v>183</v>
      </c>
      <c r="D20" s="48">
        <v>0</v>
      </c>
      <c r="E20" s="70">
        <v>22</v>
      </c>
      <c r="F20" s="70">
        <v>10</v>
      </c>
      <c r="G20" s="71">
        <f>SUM(E20:F20)</f>
        <v>32</v>
      </c>
      <c r="H20" s="70">
        <v>12</v>
      </c>
      <c r="I20" s="70">
        <v>9</v>
      </c>
      <c r="J20" s="70">
        <v>7</v>
      </c>
      <c r="K20" s="70">
        <v>8</v>
      </c>
      <c r="L20" s="70">
        <v>15</v>
      </c>
      <c r="M20" s="70">
        <v>9</v>
      </c>
      <c r="N20" s="71">
        <f>SUM(H20:M20)</f>
        <v>60</v>
      </c>
      <c r="O20" s="70">
        <v>0</v>
      </c>
      <c r="P20" s="70">
        <v>0</v>
      </c>
      <c r="Q20" s="70">
        <v>0</v>
      </c>
      <c r="R20" s="71">
        <f>SUM(O20:Q20)</f>
        <v>0</v>
      </c>
      <c r="S20" s="70">
        <f>G20+N20+R20</f>
        <v>92</v>
      </c>
    </row>
    <row r="21" spans="1:28" ht="19.5">
      <c r="A21" s="184"/>
      <c r="B21" s="50"/>
      <c r="C21" s="51" t="s">
        <v>3</v>
      </c>
      <c r="D21" s="48">
        <v>0</v>
      </c>
      <c r="E21" s="71">
        <f>SUM(E19:E20)</f>
        <v>51</v>
      </c>
      <c r="F21" s="71">
        <f t="shared" ref="F21:R21" si="3">SUM(F19:F20)</f>
        <v>27</v>
      </c>
      <c r="G21" s="71">
        <f t="shared" si="3"/>
        <v>78</v>
      </c>
      <c r="H21" s="71">
        <f t="shared" si="3"/>
        <v>26</v>
      </c>
      <c r="I21" s="71">
        <f t="shared" si="3"/>
        <v>20</v>
      </c>
      <c r="J21" s="71">
        <f t="shared" si="3"/>
        <v>16</v>
      </c>
      <c r="K21" s="71">
        <f t="shared" si="3"/>
        <v>17</v>
      </c>
      <c r="L21" s="71">
        <f t="shared" si="3"/>
        <v>29</v>
      </c>
      <c r="M21" s="71">
        <f t="shared" si="3"/>
        <v>21</v>
      </c>
      <c r="N21" s="71">
        <f>SUM(N19:N20)</f>
        <v>129</v>
      </c>
      <c r="O21" s="71">
        <f t="shared" si="3"/>
        <v>0</v>
      </c>
      <c r="P21" s="71">
        <f t="shared" si="3"/>
        <v>0</v>
      </c>
      <c r="Q21" s="71">
        <f t="shared" si="3"/>
        <v>0</v>
      </c>
      <c r="R21" s="71">
        <f t="shared" si="3"/>
        <v>0</v>
      </c>
      <c r="S21" s="71">
        <f>G21+N21+R21</f>
        <v>207</v>
      </c>
    </row>
    <row r="22" spans="1:28" ht="19.5">
      <c r="A22" s="185"/>
      <c r="B22" s="52"/>
      <c r="C22" s="53" t="s">
        <v>4</v>
      </c>
      <c r="D22" s="48">
        <v>0</v>
      </c>
      <c r="E22" s="70">
        <v>2</v>
      </c>
      <c r="F22" s="70">
        <v>1</v>
      </c>
      <c r="G22" s="71">
        <f>SUM(E22:F22)</f>
        <v>3</v>
      </c>
      <c r="H22" s="70">
        <v>1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1">
        <f>SUM(H22:M22)</f>
        <v>6</v>
      </c>
      <c r="O22" s="70">
        <v>0</v>
      </c>
      <c r="P22" s="70">
        <v>0</v>
      </c>
      <c r="Q22" s="70">
        <v>0</v>
      </c>
      <c r="R22" s="71">
        <v>0</v>
      </c>
      <c r="S22" s="70">
        <f>SUM(G22+N22+R22)</f>
        <v>9</v>
      </c>
    </row>
    <row r="23" spans="1:28" ht="19.5">
      <c r="A23" s="56">
        <v>5</v>
      </c>
      <c r="B23" s="47" t="s">
        <v>167</v>
      </c>
      <c r="C23" s="48" t="s">
        <v>182</v>
      </c>
      <c r="D23" s="48">
        <v>0</v>
      </c>
      <c r="E23" s="70">
        <v>9</v>
      </c>
      <c r="F23" s="70">
        <v>11</v>
      </c>
      <c r="G23" s="71">
        <f>SUM(E23:F23)</f>
        <v>20</v>
      </c>
      <c r="H23" s="70">
        <v>11</v>
      </c>
      <c r="I23" s="70">
        <v>4</v>
      </c>
      <c r="J23" s="70">
        <v>5</v>
      </c>
      <c r="K23" s="70">
        <v>7</v>
      </c>
      <c r="L23" s="70">
        <v>10</v>
      </c>
      <c r="M23" s="70">
        <v>10</v>
      </c>
      <c r="N23" s="71">
        <f>SUM(H23:M23)</f>
        <v>47</v>
      </c>
      <c r="O23" s="70">
        <v>0</v>
      </c>
      <c r="P23" s="70">
        <v>0</v>
      </c>
      <c r="Q23" s="70">
        <v>0</v>
      </c>
      <c r="R23" s="71">
        <f>SUM(O23:Q23)</f>
        <v>0</v>
      </c>
      <c r="S23" s="70">
        <f>G23+N23+R23</f>
        <v>67</v>
      </c>
      <c r="U23" s="55"/>
      <c r="V23" s="55"/>
      <c r="W23" s="55"/>
      <c r="X23" s="55"/>
      <c r="Y23" s="55"/>
      <c r="Z23" s="55"/>
      <c r="AA23" s="54"/>
      <c r="AB23" s="54"/>
    </row>
    <row r="24" spans="1:28" ht="19.5">
      <c r="A24" s="57"/>
      <c r="B24" s="50" t="s">
        <v>168</v>
      </c>
      <c r="C24" s="48" t="s">
        <v>183</v>
      </c>
      <c r="D24" s="48">
        <v>0</v>
      </c>
      <c r="E24" s="70">
        <v>4</v>
      </c>
      <c r="F24" s="70">
        <v>6</v>
      </c>
      <c r="G24" s="71">
        <f>SUM(E24:F24)</f>
        <v>10</v>
      </c>
      <c r="H24" s="70">
        <v>8</v>
      </c>
      <c r="I24" s="70">
        <v>8</v>
      </c>
      <c r="J24" s="70">
        <v>7</v>
      </c>
      <c r="K24" s="70">
        <v>11</v>
      </c>
      <c r="L24" s="70">
        <v>10</v>
      </c>
      <c r="M24" s="70">
        <v>13</v>
      </c>
      <c r="N24" s="71">
        <f>SUM(H24:M24)</f>
        <v>57</v>
      </c>
      <c r="O24" s="70">
        <v>0</v>
      </c>
      <c r="P24" s="70">
        <v>0</v>
      </c>
      <c r="Q24" s="70">
        <v>0</v>
      </c>
      <c r="R24" s="71">
        <f>SUM(O24:Q24)</f>
        <v>0</v>
      </c>
      <c r="S24" s="70">
        <f>G24+N24+R24</f>
        <v>67</v>
      </c>
      <c r="U24" s="55"/>
      <c r="V24" s="55"/>
      <c r="W24" s="55"/>
      <c r="X24" s="55"/>
      <c r="Y24" s="55"/>
      <c r="Z24" s="55"/>
      <c r="AA24" s="54"/>
      <c r="AB24" s="54"/>
    </row>
    <row r="25" spans="1:28" ht="19.5">
      <c r="A25" s="57"/>
      <c r="B25" s="50"/>
      <c r="C25" s="51" t="s">
        <v>3</v>
      </c>
      <c r="D25" s="48">
        <v>0</v>
      </c>
      <c r="E25" s="71">
        <f>SUM(E23:E24)</f>
        <v>13</v>
      </c>
      <c r="F25" s="71">
        <f t="shared" ref="F25:R25" si="4">SUM(F23:F24)</f>
        <v>17</v>
      </c>
      <c r="G25" s="71">
        <f t="shared" si="4"/>
        <v>30</v>
      </c>
      <c r="H25" s="71">
        <f t="shared" si="4"/>
        <v>19</v>
      </c>
      <c r="I25" s="71">
        <f t="shared" si="4"/>
        <v>12</v>
      </c>
      <c r="J25" s="71">
        <f t="shared" si="4"/>
        <v>12</v>
      </c>
      <c r="K25" s="71">
        <f t="shared" si="4"/>
        <v>18</v>
      </c>
      <c r="L25" s="71">
        <f t="shared" si="4"/>
        <v>20</v>
      </c>
      <c r="M25" s="71">
        <f t="shared" si="4"/>
        <v>23</v>
      </c>
      <c r="N25" s="71">
        <f t="shared" si="4"/>
        <v>104</v>
      </c>
      <c r="O25" s="71">
        <f t="shared" si="4"/>
        <v>0</v>
      </c>
      <c r="P25" s="71">
        <f t="shared" si="4"/>
        <v>0</v>
      </c>
      <c r="Q25" s="71">
        <f t="shared" si="4"/>
        <v>0</v>
      </c>
      <c r="R25" s="71">
        <f t="shared" si="4"/>
        <v>0</v>
      </c>
      <c r="S25" s="71">
        <f>G25+N25+R25</f>
        <v>134</v>
      </c>
      <c r="U25" s="54"/>
      <c r="V25" s="54"/>
      <c r="W25" s="54"/>
      <c r="X25" s="54"/>
      <c r="Y25" s="54"/>
      <c r="Z25" s="54"/>
      <c r="AA25" s="54"/>
      <c r="AB25" s="54"/>
    </row>
    <row r="26" spans="1:28" ht="19.5">
      <c r="A26" s="58"/>
      <c r="B26" s="52"/>
      <c r="C26" s="53" t="s">
        <v>4</v>
      </c>
      <c r="D26" s="48">
        <v>0</v>
      </c>
      <c r="E26" s="70">
        <v>1</v>
      </c>
      <c r="F26" s="70">
        <v>1</v>
      </c>
      <c r="G26" s="71">
        <f>SUM(E26:F26)</f>
        <v>2</v>
      </c>
      <c r="H26" s="70">
        <v>1</v>
      </c>
      <c r="I26" s="70">
        <v>1</v>
      </c>
      <c r="J26" s="70">
        <v>1</v>
      </c>
      <c r="K26" s="70">
        <v>1</v>
      </c>
      <c r="L26" s="70">
        <v>1</v>
      </c>
      <c r="M26" s="70">
        <v>1</v>
      </c>
      <c r="N26" s="71">
        <f>SUM(H26:M26)</f>
        <v>6</v>
      </c>
      <c r="O26" s="70">
        <v>0</v>
      </c>
      <c r="P26" s="70">
        <v>0</v>
      </c>
      <c r="Q26" s="70">
        <v>0</v>
      </c>
      <c r="R26" s="71">
        <v>0</v>
      </c>
      <c r="S26" s="70">
        <f>SUM(G26+N26+R26)</f>
        <v>8</v>
      </c>
      <c r="U26" s="54"/>
      <c r="V26" s="54"/>
      <c r="W26" s="54"/>
      <c r="X26" s="54"/>
      <c r="Y26" s="54"/>
      <c r="Z26" s="54"/>
      <c r="AA26" s="54"/>
      <c r="AB26" s="54"/>
    </row>
    <row r="27" spans="1:28" ht="19.5">
      <c r="A27" s="56">
        <v>6</v>
      </c>
      <c r="B27" s="47" t="s">
        <v>157</v>
      </c>
      <c r="C27" s="48" t="s">
        <v>182</v>
      </c>
      <c r="D27" s="48">
        <v>0</v>
      </c>
      <c r="E27" s="70">
        <v>13</v>
      </c>
      <c r="F27" s="70">
        <v>8</v>
      </c>
      <c r="G27" s="71">
        <f>SUM(E27:F27)</f>
        <v>21</v>
      </c>
      <c r="H27" s="70">
        <v>6</v>
      </c>
      <c r="I27" s="70">
        <v>9</v>
      </c>
      <c r="J27" s="70">
        <v>7</v>
      </c>
      <c r="K27" s="70">
        <v>10</v>
      </c>
      <c r="L27" s="70">
        <v>4</v>
      </c>
      <c r="M27" s="70">
        <v>7</v>
      </c>
      <c r="N27" s="71">
        <f>SUM(H27:M27)</f>
        <v>43</v>
      </c>
      <c r="O27" s="70">
        <v>0</v>
      </c>
      <c r="P27" s="70">
        <v>0</v>
      </c>
      <c r="Q27" s="70">
        <v>0</v>
      </c>
      <c r="R27" s="71">
        <f>SUM(O27:Q27)</f>
        <v>0</v>
      </c>
      <c r="S27" s="70">
        <f>G27+N27+R27</f>
        <v>64</v>
      </c>
      <c r="U27" s="55"/>
      <c r="V27" s="55"/>
      <c r="W27" s="55"/>
      <c r="X27" s="55"/>
      <c r="Y27" s="55"/>
      <c r="Z27" s="55"/>
    </row>
    <row r="28" spans="1:28" ht="19.5">
      <c r="A28" s="57"/>
      <c r="B28" s="50" t="s">
        <v>158</v>
      </c>
      <c r="C28" s="48" t="s">
        <v>183</v>
      </c>
      <c r="D28" s="48">
        <v>0</v>
      </c>
      <c r="E28" s="70">
        <v>6</v>
      </c>
      <c r="F28" s="70">
        <v>10</v>
      </c>
      <c r="G28" s="71">
        <f>SUM(E28:F28)</f>
        <v>16</v>
      </c>
      <c r="H28" s="70">
        <v>12</v>
      </c>
      <c r="I28" s="70">
        <v>8</v>
      </c>
      <c r="J28" s="70">
        <v>8</v>
      </c>
      <c r="K28" s="70">
        <v>13</v>
      </c>
      <c r="L28" s="70">
        <v>9</v>
      </c>
      <c r="M28" s="70">
        <v>7</v>
      </c>
      <c r="N28" s="71">
        <f>SUM(H28:M28)</f>
        <v>57</v>
      </c>
      <c r="O28" s="70">
        <v>0</v>
      </c>
      <c r="P28" s="70">
        <v>0</v>
      </c>
      <c r="Q28" s="70">
        <v>0</v>
      </c>
      <c r="R28" s="71">
        <f>SUM(O28:Q28)</f>
        <v>0</v>
      </c>
      <c r="S28" s="70">
        <f>G28+N28+R28</f>
        <v>73</v>
      </c>
      <c r="U28" s="55"/>
      <c r="V28" s="55"/>
      <c r="W28" s="55"/>
      <c r="X28" s="55"/>
      <c r="Y28" s="55"/>
      <c r="Z28" s="55"/>
    </row>
    <row r="29" spans="1:28" ht="19.5">
      <c r="A29" s="57"/>
      <c r="B29" s="50"/>
      <c r="C29" s="51" t="s">
        <v>3</v>
      </c>
      <c r="D29" s="48">
        <v>0</v>
      </c>
      <c r="E29" s="71">
        <f>SUM(E27:E28)</f>
        <v>19</v>
      </c>
      <c r="F29" s="71">
        <f t="shared" ref="F29:R29" si="5">SUM(F27:F28)</f>
        <v>18</v>
      </c>
      <c r="G29" s="71">
        <f t="shared" si="5"/>
        <v>37</v>
      </c>
      <c r="H29" s="71">
        <f t="shared" si="5"/>
        <v>18</v>
      </c>
      <c r="I29" s="71">
        <f t="shared" si="5"/>
        <v>17</v>
      </c>
      <c r="J29" s="71">
        <f t="shared" si="5"/>
        <v>15</v>
      </c>
      <c r="K29" s="71">
        <f t="shared" si="5"/>
        <v>23</v>
      </c>
      <c r="L29" s="71">
        <f t="shared" si="5"/>
        <v>13</v>
      </c>
      <c r="M29" s="71">
        <f t="shared" si="5"/>
        <v>14</v>
      </c>
      <c r="N29" s="71">
        <f t="shared" si="5"/>
        <v>100</v>
      </c>
      <c r="O29" s="71">
        <f t="shared" si="5"/>
        <v>0</v>
      </c>
      <c r="P29" s="71">
        <f t="shared" si="5"/>
        <v>0</v>
      </c>
      <c r="Q29" s="71">
        <f t="shared" si="5"/>
        <v>0</v>
      </c>
      <c r="R29" s="71">
        <f t="shared" si="5"/>
        <v>0</v>
      </c>
      <c r="S29" s="71">
        <f>G29+N29+R29</f>
        <v>137</v>
      </c>
    </row>
    <row r="30" spans="1:28" ht="19.5">
      <c r="A30" s="58"/>
      <c r="B30" s="52"/>
      <c r="C30" s="53" t="s">
        <v>4</v>
      </c>
      <c r="D30" s="48">
        <v>0</v>
      </c>
      <c r="E30" s="70">
        <v>1</v>
      </c>
      <c r="F30" s="70">
        <v>1</v>
      </c>
      <c r="G30" s="71">
        <f>SUM(E30:F30)</f>
        <v>2</v>
      </c>
      <c r="H30" s="70">
        <v>1</v>
      </c>
      <c r="I30" s="70">
        <v>1</v>
      </c>
      <c r="J30" s="70">
        <v>1</v>
      </c>
      <c r="K30" s="70">
        <v>1</v>
      </c>
      <c r="L30" s="70">
        <v>1</v>
      </c>
      <c r="M30" s="70">
        <v>1</v>
      </c>
      <c r="N30" s="71">
        <f>SUM(H30:M30)</f>
        <v>6</v>
      </c>
      <c r="O30" s="70">
        <v>0</v>
      </c>
      <c r="P30" s="70">
        <v>0</v>
      </c>
      <c r="Q30" s="70">
        <v>0</v>
      </c>
      <c r="R30" s="71">
        <v>0</v>
      </c>
      <c r="S30" s="70">
        <f>SUM(G30+N30+R30)</f>
        <v>8</v>
      </c>
      <c r="U30" s="54"/>
      <c r="V30" s="54"/>
      <c r="W30" s="54"/>
      <c r="X30" s="54"/>
      <c r="Y30" s="54"/>
    </row>
    <row r="31" spans="1:28" ht="19.5">
      <c r="A31" s="56">
        <v>7</v>
      </c>
      <c r="B31" s="47" t="s">
        <v>171</v>
      </c>
      <c r="C31" s="48" t="s">
        <v>182</v>
      </c>
      <c r="D31" s="48">
        <v>0</v>
      </c>
      <c r="E31" s="70">
        <v>25</v>
      </c>
      <c r="F31" s="70">
        <v>17</v>
      </c>
      <c r="G31" s="71">
        <f>SUM(E31:F31)</f>
        <v>42</v>
      </c>
      <c r="H31" s="70">
        <v>15</v>
      </c>
      <c r="I31" s="70">
        <v>22</v>
      </c>
      <c r="J31" s="70">
        <v>29</v>
      </c>
      <c r="K31" s="70">
        <v>13</v>
      </c>
      <c r="L31" s="70">
        <v>24</v>
      </c>
      <c r="M31" s="70">
        <v>25</v>
      </c>
      <c r="N31" s="71">
        <f>SUM(H31:M31)</f>
        <v>128</v>
      </c>
      <c r="O31" s="70">
        <v>0</v>
      </c>
      <c r="P31" s="70">
        <v>0</v>
      </c>
      <c r="Q31" s="70">
        <v>0</v>
      </c>
      <c r="R31" s="71">
        <f>SUM(O31:Q31)</f>
        <v>0</v>
      </c>
      <c r="S31" s="70">
        <f>G31+N31+R31</f>
        <v>170</v>
      </c>
      <c r="U31" s="55"/>
      <c r="V31" s="55"/>
      <c r="W31" s="55"/>
      <c r="X31" s="55"/>
      <c r="Y31" s="55"/>
      <c r="Z31" s="55"/>
    </row>
    <row r="32" spans="1:28" ht="19.5">
      <c r="A32" s="57"/>
      <c r="B32" s="50" t="s">
        <v>172</v>
      </c>
      <c r="C32" s="48" t="s">
        <v>183</v>
      </c>
      <c r="D32" s="48">
        <v>0</v>
      </c>
      <c r="E32" s="70">
        <v>15</v>
      </c>
      <c r="F32" s="70">
        <v>14</v>
      </c>
      <c r="G32" s="71">
        <f>SUM(E32:F32)</f>
        <v>29</v>
      </c>
      <c r="H32" s="70">
        <v>22</v>
      </c>
      <c r="I32" s="70">
        <v>25</v>
      </c>
      <c r="J32" s="70">
        <v>23</v>
      </c>
      <c r="K32" s="70">
        <v>22</v>
      </c>
      <c r="L32" s="70">
        <v>28</v>
      </c>
      <c r="M32" s="70">
        <v>21</v>
      </c>
      <c r="N32" s="71">
        <f>SUM(H32:M32)</f>
        <v>141</v>
      </c>
      <c r="O32" s="70">
        <v>0</v>
      </c>
      <c r="P32" s="70">
        <v>0</v>
      </c>
      <c r="Q32" s="70">
        <v>0</v>
      </c>
      <c r="R32" s="71">
        <f>SUM(O32:Q32)</f>
        <v>0</v>
      </c>
      <c r="S32" s="70">
        <f>G32+N32+R32</f>
        <v>170</v>
      </c>
      <c r="U32" s="55"/>
      <c r="V32" s="55"/>
      <c r="W32" s="55"/>
      <c r="X32" s="55"/>
      <c r="Y32" s="55"/>
      <c r="Z32" s="55"/>
    </row>
    <row r="33" spans="1:28" ht="19.5">
      <c r="A33" s="57"/>
      <c r="B33" s="50"/>
      <c r="C33" s="51" t="s">
        <v>3</v>
      </c>
      <c r="D33" s="48">
        <v>0</v>
      </c>
      <c r="E33" s="71">
        <f>SUM(E31:E32)</f>
        <v>40</v>
      </c>
      <c r="F33" s="71">
        <f t="shared" ref="F33:N33" si="6">SUM(F31:F32)</f>
        <v>31</v>
      </c>
      <c r="G33" s="71">
        <f t="shared" si="6"/>
        <v>71</v>
      </c>
      <c r="H33" s="71">
        <f t="shared" si="6"/>
        <v>37</v>
      </c>
      <c r="I33" s="71">
        <f t="shared" si="6"/>
        <v>47</v>
      </c>
      <c r="J33" s="71">
        <f t="shared" si="6"/>
        <v>52</v>
      </c>
      <c r="K33" s="71">
        <f t="shared" si="6"/>
        <v>35</v>
      </c>
      <c r="L33" s="71">
        <f t="shared" si="6"/>
        <v>52</v>
      </c>
      <c r="M33" s="71">
        <f t="shared" si="6"/>
        <v>46</v>
      </c>
      <c r="N33" s="71">
        <f t="shared" si="6"/>
        <v>269</v>
      </c>
      <c r="O33" s="71">
        <v>0</v>
      </c>
      <c r="P33" s="71">
        <v>0</v>
      </c>
      <c r="Q33" s="71">
        <v>0</v>
      </c>
      <c r="R33" s="71">
        <f>SUM(O33:Q33)</f>
        <v>0</v>
      </c>
      <c r="S33" s="71">
        <f>G33+N33+R33</f>
        <v>340</v>
      </c>
      <c r="U33" s="54"/>
      <c r="V33" s="54"/>
      <c r="W33" s="54"/>
      <c r="X33" s="54"/>
      <c r="Y33" s="54"/>
      <c r="Z33" s="54"/>
    </row>
    <row r="34" spans="1:28" ht="19.5">
      <c r="A34" s="58"/>
      <c r="B34" s="52"/>
      <c r="C34" s="53" t="s">
        <v>4</v>
      </c>
      <c r="D34" s="48">
        <v>0</v>
      </c>
      <c r="E34" s="70">
        <v>2</v>
      </c>
      <c r="F34" s="70">
        <v>1</v>
      </c>
      <c r="G34" s="71">
        <f>SUM(E34:F34)</f>
        <v>3</v>
      </c>
      <c r="H34" s="70">
        <v>1</v>
      </c>
      <c r="I34" s="70">
        <v>1</v>
      </c>
      <c r="J34" s="70">
        <v>2</v>
      </c>
      <c r="K34" s="70">
        <v>1</v>
      </c>
      <c r="L34" s="70">
        <v>2</v>
      </c>
      <c r="M34" s="70">
        <v>1</v>
      </c>
      <c r="N34" s="71">
        <f>SUM(H34:M34)</f>
        <v>8</v>
      </c>
      <c r="O34" s="70">
        <v>0</v>
      </c>
      <c r="P34" s="70">
        <v>0</v>
      </c>
      <c r="Q34" s="70">
        <v>0</v>
      </c>
      <c r="R34" s="71">
        <v>0</v>
      </c>
      <c r="S34" s="70">
        <f>SUM(G34+N34+R34)</f>
        <v>11</v>
      </c>
      <c r="U34" s="54"/>
      <c r="V34" s="54"/>
      <c r="W34" s="55"/>
      <c r="X34" s="55"/>
      <c r="Y34" s="55"/>
      <c r="Z34" s="54"/>
    </row>
    <row r="35" spans="1:28" ht="19.5">
      <c r="A35" s="56">
        <v>8</v>
      </c>
      <c r="B35" s="47" t="s">
        <v>175</v>
      </c>
      <c r="C35" s="48" t="s">
        <v>182</v>
      </c>
      <c r="D35" s="48">
        <v>0</v>
      </c>
      <c r="E35" s="70">
        <v>18</v>
      </c>
      <c r="F35" s="70">
        <v>11</v>
      </c>
      <c r="G35" s="71">
        <f>SUM(E35:F35)</f>
        <v>29</v>
      </c>
      <c r="H35" s="70">
        <v>9</v>
      </c>
      <c r="I35" s="70">
        <v>4</v>
      </c>
      <c r="J35" s="70">
        <v>6</v>
      </c>
      <c r="K35" s="70">
        <v>8</v>
      </c>
      <c r="L35" s="70">
        <v>7</v>
      </c>
      <c r="M35" s="70">
        <v>7</v>
      </c>
      <c r="N35" s="71">
        <f>SUM(H35:M35)</f>
        <v>41</v>
      </c>
      <c r="O35" s="70">
        <v>8</v>
      </c>
      <c r="P35" s="70">
        <v>4</v>
      </c>
      <c r="Q35" s="70">
        <v>3</v>
      </c>
      <c r="R35" s="71">
        <f>SUM(O35:Q35)</f>
        <v>15</v>
      </c>
      <c r="S35" s="70">
        <f>G35+N35+R35</f>
        <v>85</v>
      </c>
      <c r="U35" s="55"/>
      <c r="V35" s="55"/>
      <c r="W35" s="55"/>
      <c r="X35" s="55"/>
      <c r="Y35" s="55"/>
      <c r="Z35" s="55"/>
      <c r="AA35" s="54"/>
      <c r="AB35" s="54"/>
    </row>
    <row r="36" spans="1:28" ht="19.5">
      <c r="A36" s="57"/>
      <c r="B36" s="50" t="s">
        <v>176</v>
      </c>
      <c r="C36" s="48" t="s">
        <v>183</v>
      </c>
      <c r="D36" s="48">
        <v>0</v>
      </c>
      <c r="E36" s="70">
        <v>10</v>
      </c>
      <c r="F36" s="70">
        <v>11</v>
      </c>
      <c r="G36" s="71">
        <f>SUM(E36:F36)</f>
        <v>21</v>
      </c>
      <c r="H36" s="70">
        <v>6</v>
      </c>
      <c r="I36" s="70">
        <v>10</v>
      </c>
      <c r="J36" s="70">
        <v>10</v>
      </c>
      <c r="K36" s="70">
        <v>11</v>
      </c>
      <c r="L36" s="70">
        <v>8</v>
      </c>
      <c r="M36" s="70">
        <v>5</v>
      </c>
      <c r="N36" s="71">
        <f>SUM(H36:M36)</f>
        <v>50</v>
      </c>
      <c r="O36" s="70">
        <v>1</v>
      </c>
      <c r="P36" s="70">
        <v>9</v>
      </c>
      <c r="Q36" s="70">
        <v>2</v>
      </c>
      <c r="R36" s="71">
        <f>SUM(O36:Q36)</f>
        <v>12</v>
      </c>
      <c r="S36" s="70">
        <f>G36+N36+R36</f>
        <v>83</v>
      </c>
      <c r="U36" s="55"/>
      <c r="V36" s="55"/>
      <c r="W36" s="55"/>
      <c r="X36" s="55"/>
      <c r="Y36" s="55"/>
      <c r="Z36" s="55"/>
      <c r="AA36" s="54"/>
      <c r="AB36" s="54"/>
    </row>
    <row r="37" spans="1:28" ht="19.5">
      <c r="A37" s="57"/>
      <c r="B37" s="50"/>
      <c r="C37" s="51" t="s">
        <v>3</v>
      </c>
      <c r="D37" s="48">
        <v>0</v>
      </c>
      <c r="E37" s="71">
        <f>SUM(E35:E36)</f>
        <v>28</v>
      </c>
      <c r="F37" s="71">
        <f t="shared" ref="F37:R37" si="7">SUM(F35:F36)</f>
        <v>22</v>
      </c>
      <c r="G37" s="71">
        <f t="shared" si="7"/>
        <v>50</v>
      </c>
      <c r="H37" s="71">
        <f t="shared" si="7"/>
        <v>15</v>
      </c>
      <c r="I37" s="71">
        <f t="shared" si="7"/>
        <v>14</v>
      </c>
      <c r="J37" s="71">
        <f t="shared" si="7"/>
        <v>16</v>
      </c>
      <c r="K37" s="71">
        <f t="shared" si="7"/>
        <v>19</v>
      </c>
      <c r="L37" s="71">
        <f t="shared" si="7"/>
        <v>15</v>
      </c>
      <c r="M37" s="71">
        <f t="shared" si="7"/>
        <v>12</v>
      </c>
      <c r="N37" s="71">
        <f t="shared" si="7"/>
        <v>91</v>
      </c>
      <c r="O37" s="71">
        <f t="shared" si="7"/>
        <v>9</v>
      </c>
      <c r="P37" s="71">
        <f>SUM(P35:P36)</f>
        <v>13</v>
      </c>
      <c r="Q37" s="71">
        <f t="shared" si="7"/>
        <v>5</v>
      </c>
      <c r="R37" s="71">
        <f t="shared" si="7"/>
        <v>27</v>
      </c>
      <c r="S37" s="71">
        <f>G37+N37+R37</f>
        <v>168</v>
      </c>
      <c r="U37" s="54"/>
      <c r="V37" s="54"/>
      <c r="W37" s="54"/>
      <c r="X37" s="54"/>
      <c r="Y37" s="54"/>
      <c r="Z37" s="54"/>
      <c r="AA37" s="54"/>
      <c r="AB37" s="54"/>
    </row>
    <row r="38" spans="1:28" ht="19.5">
      <c r="A38" s="58"/>
      <c r="B38" s="52"/>
      <c r="C38" s="53" t="s">
        <v>4</v>
      </c>
      <c r="D38" s="48">
        <v>0</v>
      </c>
      <c r="E38" s="70">
        <v>1</v>
      </c>
      <c r="F38" s="70">
        <v>1</v>
      </c>
      <c r="G38" s="71">
        <f>SUM(E38:F38)</f>
        <v>2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1">
        <f>SUM(H38:M38)</f>
        <v>6</v>
      </c>
      <c r="O38" s="70">
        <v>1</v>
      </c>
      <c r="P38" s="70">
        <v>1</v>
      </c>
      <c r="Q38" s="70">
        <v>1</v>
      </c>
      <c r="R38" s="71">
        <f>SUM(O38:Q38)</f>
        <v>3</v>
      </c>
      <c r="S38" s="70">
        <f>SUM(G38+N38+R38)</f>
        <v>11</v>
      </c>
    </row>
    <row r="39" spans="1:28" ht="19.5">
      <c r="A39" s="56">
        <v>9</v>
      </c>
      <c r="B39" s="47" t="s">
        <v>173</v>
      </c>
      <c r="C39" s="48" t="s">
        <v>182</v>
      </c>
      <c r="D39" s="48">
        <v>0</v>
      </c>
      <c r="E39" s="70">
        <v>18</v>
      </c>
      <c r="F39" s="70">
        <v>8</v>
      </c>
      <c r="G39" s="71">
        <f>SUM(E39:F39)</f>
        <v>26</v>
      </c>
      <c r="H39" s="70">
        <v>5</v>
      </c>
      <c r="I39" s="70">
        <v>12</v>
      </c>
      <c r="J39" s="70">
        <v>14</v>
      </c>
      <c r="K39" s="70">
        <v>8</v>
      </c>
      <c r="L39" s="70">
        <v>11</v>
      </c>
      <c r="M39" s="68">
        <v>9</v>
      </c>
      <c r="N39" s="71">
        <f>SUM(H39:M39)</f>
        <v>59</v>
      </c>
      <c r="O39" s="70">
        <v>10</v>
      </c>
      <c r="P39" s="70">
        <v>3</v>
      </c>
      <c r="Q39" s="70">
        <v>14</v>
      </c>
      <c r="R39" s="71">
        <f>SUM(O39:Q39)</f>
        <v>27</v>
      </c>
      <c r="S39" s="70">
        <f>G39+N39+R39</f>
        <v>112</v>
      </c>
      <c r="U39" s="55"/>
      <c r="V39" s="55"/>
      <c r="W39" s="55"/>
      <c r="X39" s="55"/>
      <c r="Y39" s="55"/>
      <c r="Z39" s="55"/>
    </row>
    <row r="40" spans="1:28" ht="19.5">
      <c r="A40" s="57"/>
      <c r="B40" s="50" t="s">
        <v>174</v>
      </c>
      <c r="C40" s="48" t="s">
        <v>183</v>
      </c>
      <c r="D40" s="48">
        <v>0</v>
      </c>
      <c r="E40" s="70">
        <v>10</v>
      </c>
      <c r="F40" s="70">
        <v>13</v>
      </c>
      <c r="G40" s="71">
        <f>SUM(E40:F40)</f>
        <v>23</v>
      </c>
      <c r="H40" s="70">
        <v>11</v>
      </c>
      <c r="I40" s="70">
        <v>6</v>
      </c>
      <c r="J40" s="70">
        <v>10</v>
      </c>
      <c r="K40" s="70">
        <v>11</v>
      </c>
      <c r="L40" s="70">
        <v>8</v>
      </c>
      <c r="M40" s="70">
        <v>4</v>
      </c>
      <c r="N40" s="71">
        <f>SUM(H40:M40)</f>
        <v>50</v>
      </c>
      <c r="O40" s="70">
        <v>12</v>
      </c>
      <c r="P40" s="70">
        <v>7</v>
      </c>
      <c r="Q40" s="70">
        <v>5</v>
      </c>
      <c r="R40" s="71">
        <f>SUM(O40:Q40)</f>
        <v>24</v>
      </c>
      <c r="S40" s="70">
        <f>G40+N40+R40</f>
        <v>97</v>
      </c>
      <c r="U40" s="55"/>
      <c r="V40" s="55"/>
      <c r="W40" s="55"/>
      <c r="X40" s="55"/>
      <c r="Y40" s="55"/>
      <c r="Z40" s="55"/>
    </row>
    <row r="41" spans="1:28" ht="19.5">
      <c r="A41" s="57"/>
      <c r="B41" s="50"/>
      <c r="C41" s="51" t="s">
        <v>3</v>
      </c>
      <c r="D41" s="48">
        <v>0</v>
      </c>
      <c r="E41" s="71">
        <f>SUM(E39:E40)</f>
        <v>28</v>
      </c>
      <c r="F41" s="71">
        <f t="shared" ref="F41:R41" si="8">SUM(F39:F40)</f>
        <v>21</v>
      </c>
      <c r="G41" s="71">
        <f t="shared" si="8"/>
        <v>49</v>
      </c>
      <c r="H41" s="71">
        <f>SUM(H39:H40)</f>
        <v>16</v>
      </c>
      <c r="I41" s="71">
        <f t="shared" si="8"/>
        <v>18</v>
      </c>
      <c r="J41" s="71">
        <f t="shared" si="8"/>
        <v>24</v>
      </c>
      <c r="K41" s="71">
        <f t="shared" si="8"/>
        <v>19</v>
      </c>
      <c r="L41" s="71">
        <f t="shared" si="8"/>
        <v>19</v>
      </c>
      <c r="M41" s="71">
        <f t="shared" si="8"/>
        <v>13</v>
      </c>
      <c r="N41" s="71">
        <f t="shared" si="8"/>
        <v>109</v>
      </c>
      <c r="O41" s="71">
        <f t="shared" si="8"/>
        <v>22</v>
      </c>
      <c r="P41" s="71">
        <f t="shared" si="8"/>
        <v>10</v>
      </c>
      <c r="Q41" s="71">
        <f t="shared" si="8"/>
        <v>19</v>
      </c>
      <c r="R41" s="71">
        <f t="shared" si="8"/>
        <v>51</v>
      </c>
      <c r="S41" s="71">
        <f>G41+N41+R41</f>
        <v>209</v>
      </c>
    </row>
    <row r="42" spans="1:28" ht="19.5">
      <c r="A42" s="58"/>
      <c r="B42" s="52"/>
      <c r="C42" s="48" t="s">
        <v>4</v>
      </c>
      <c r="D42" s="48">
        <v>0</v>
      </c>
      <c r="E42" s="70">
        <v>1</v>
      </c>
      <c r="F42" s="70">
        <v>1</v>
      </c>
      <c r="G42" s="71">
        <f>SUM(E42:F42)</f>
        <v>2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1">
        <f>SUM(H42:M42)</f>
        <v>6</v>
      </c>
      <c r="O42" s="70">
        <v>1</v>
      </c>
      <c r="P42" s="70">
        <v>1</v>
      </c>
      <c r="Q42" s="70">
        <v>1</v>
      </c>
      <c r="R42" s="71">
        <f>SUM(O42:Q42)</f>
        <v>3</v>
      </c>
      <c r="S42" s="70">
        <f>SUM(G42+N42+R42)</f>
        <v>11</v>
      </c>
    </row>
    <row r="43" spans="1:28" ht="19.5">
      <c r="A43" s="56">
        <v>10</v>
      </c>
      <c r="B43" s="47" t="s">
        <v>169</v>
      </c>
      <c r="C43" s="48" t="s">
        <v>182</v>
      </c>
      <c r="D43" s="48">
        <v>0</v>
      </c>
      <c r="E43" s="70">
        <v>6</v>
      </c>
      <c r="F43" s="70">
        <v>9</v>
      </c>
      <c r="G43" s="71">
        <f>SUM(E43:F43)</f>
        <v>15</v>
      </c>
      <c r="H43" s="70">
        <v>13</v>
      </c>
      <c r="I43" s="70">
        <v>11</v>
      </c>
      <c r="J43" s="70">
        <v>8</v>
      </c>
      <c r="K43" s="70">
        <v>10</v>
      </c>
      <c r="L43" s="70">
        <v>8</v>
      </c>
      <c r="M43" s="70">
        <v>6</v>
      </c>
      <c r="N43" s="71">
        <f>SUM(H43:M43)</f>
        <v>56</v>
      </c>
      <c r="O43" s="70">
        <v>7</v>
      </c>
      <c r="P43" s="70">
        <v>10</v>
      </c>
      <c r="Q43" s="70">
        <v>3</v>
      </c>
      <c r="R43" s="71">
        <f>SUM(O43:Q43)</f>
        <v>20</v>
      </c>
      <c r="S43" s="70">
        <f t="shared" ref="S43:S49" si="9">G43+N43+R43</f>
        <v>91</v>
      </c>
    </row>
    <row r="44" spans="1:28" ht="19.5">
      <c r="A44" s="57"/>
      <c r="B44" s="50" t="s">
        <v>170</v>
      </c>
      <c r="C44" s="48" t="s">
        <v>183</v>
      </c>
      <c r="D44" s="48">
        <v>0</v>
      </c>
      <c r="E44" s="70">
        <v>7</v>
      </c>
      <c r="F44" s="70">
        <v>8</v>
      </c>
      <c r="G44" s="71">
        <f>SUM(E44:F44)</f>
        <v>15</v>
      </c>
      <c r="H44" s="70">
        <v>5</v>
      </c>
      <c r="I44" s="70">
        <v>5</v>
      </c>
      <c r="J44" s="70">
        <v>7</v>
      </c>
      <c r="K44" s="70">
        <v>5</v>
      </c>
      <c r="L44" s="70">
        <v>9</v>
      </c>
      <c r="M44" s="70">
        <v>13</v>
      </c>
      <c r="N44" s="71">
        <f>SUM(H44:M44)</f>
        <v>44</v>
      </c>
      <c r="O44" s="70">
        <v>10</v>
      </c>
      <c r="P44" s="70">
        <v>1</v>
      </c>
      <c r="Q44" s="70">
        <v>4</v>
      </c>
      <c r="R44" s="71">
        <f>SUM(O44:Q44)</f>
        <v>15</v>
      </c>
      <c r="S44" s="70">
        <f t="shared" si="9"/>
        <v>74</v>
      </c>
    </row>
    <row r="45" spans="1:28" ht="19.5">
      <c r="A45" s="57"/>
      <c r="B45" s="50"/>
      <c r="C45" s="51" t="s">
        <v>3</v>
      </c>
      <c r="D45" s="48">
        <v>0</v>
      </c>
      <c r="E45" s="71">
        <f>SUM(E43:E44)</f>
        <v>13</v>
      </c>
      <c r="F45" s="71">
        <f t="shared" ref="F45:Q45" si="10">SUM(F43:F44)</f>
        <v>17</v>
      </c>
      <c r="G45" s="71">
        <f t="shared" si="10"/>
        <v>30</v>
      </c>
      <c r="H45" s="71">
        <f t="shared" si="10"/>
        <v>18</v>
      </c>
      <c r="I45" s="71">
        <f t="shared" si="10"/>
        <v>16</v>
      </c>
      <c r="J45" s="71">
        <f t="shared" si="10"/>
        <v>15</v>
      </c>
      <c r="K45" s="71">
        <f t="shared" si="10"/>
        <v>15</v>
      </c>
      <c r="L45" s="71">
        <f t="shared" si="10"/>
        <v>17</v>
      </c>
      <c r="M45" s="71">
        <f t="shared" si="10"/>
        <v>19</v>
      </c>
      <c r="N45" s="71">
        <f t="shared" si="10"/>
        <v>100</v>
      </c>
      <c r="O45" s="71">
        <f t="shared" si="10"/>
        <v>17</v>
      </c>
      <c r="P45" s="71">
        <f t="shared" si="10"/>
        <v>11</v>
      </c>
      <c r="Q45" s="71">
        <f t="shared" si="10"/>
        <v>7</v>
      </c>
      <c r="R45" s="71">
        <f>SUM(R43:R44)</f>
        <v>35</v>
      </c>
      <c r="S45" s="71">
        <f t="shared" si="9"/>
        <v>165</v>
      </c>
    </row>
    <row r="46" spans="1:28" ht="19.5">
      <c r="A46" s="58"/>
      <c r="B46" s="52"/>
      <c r="C46" s="53" t="s">
        <v>4</v>
      </c>
      <c r="D46" s="48">
        <v>0</v>
      </c>
      <c r="E46" s="70">
        <v>1</v>
      </c>
      <c r="F46" s="70">
        <v>1</v>
      </c>
      <c r="G46" s="71">
        <f>SUM(E46:F46)</f>
        <v>2</v>
      </c>
      <c r="H46" s="70">
        <v>1</v>
      </c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1">
        <f>SUM(H46:M46)</f>
        <v>6</v>
      </c>
      <c r="O46" s="70">
        <v>1</v>
      </c>
      <c r="P46" s="70">
        <v>1</v>
      </c>
      <c r="Q46" s="70">
        <v>1</v>
      </c>
      <c r="R46" s="71">
        <f t="shared" ref="R46:R52" si="11">SUM(O46:Q46)</f>
        <v>3</v>
      </c>
      <c r="S46" s="71">
        <f t="shared" si="9"/>
        <v>11</v>
      </c>
    </row>
    <row r="47" spans="1:28" ht="19.5">
      <c r="A47" s="56">
        <v>11</v>
      </c>
      <c r="B47" s="47" t="s">
        <v>153</v>
      </c>
      <c r="C47" s="48" t="s">
        <v>182</v>
      </c>
      <c r="D47" s="48">
        <v>0</v>
      </c>
      <c r="E47" s="70">
        <v>17</v>
      </c>
      <c r="F47" s="70">
        <v>10</v>
      </c>
      <c r="G47" s="70">
        <f>SUM(E47:F47)</f>
        <v>27</v>
      </c>
      <c r="H47" s="70">
        <v>11</v>
      </c>
      <c r="I47" s="70">
        <v>11</v>
      </c>
      <c r="J47" s="70">
        <v>8</v>
      </c>
      <c r="K47" s="70">
        <v>11</v>
      </c>
      <c r="L47" s="70">
        <v>8</v>
      </c>
      <c r="M47" s="70">
        <v>10</v>
      </c>
      <c r="N47" s="70">
        <f>SUM(H47:M47)</f>
        <v>59</v>
      </c>
      <c r="O47" s="70">
        <v>13</v>
      </c>
      <c r="P47" s="70">
        <v>6</v>
      </c>
      <c r="Q47" s="70">
        <v>13</v>
      </c>
      <c r="R47" s="71">
        <f t="shared" si="11"/>
        <v>32</v>
      </c>
      <c r="S47" s="70">
        <f t="shared" si="9"/>
        <v>118</v>
      </c>
      <c r="U47" s="55"/>
      <c r="V47" s="55"/>
      <c r="W47" s="55"/>
      <c r="X47" s="55"/>
      <c r="Y47" s="55"/>
      <c r="Z47" s="55"/>
    </row>
    <row r="48" spans="1:28" ht="19.5">
      <c r="A48" s="57"/>
      <c r="B48" s="50" t="s">
        <v>154</v>
      </c>
      <c r="C48" s="48" t="s">
        <v>183</v>
      </c>
      <c r="D48" s="48">
        <v>0</v>
      </c>
      <c r="E48" s="70">
        <v>15</v>
      </c>
      <c r="F48" s="70">
        <v>6</v>
      </c>
      <c r="G48" s="70">
        <f>SUM(E48:F48)</f>
        <v>21</v>
      </c>
      <c r="H48" s="70">
        <v>9</v>
      </c>
      <c r="I48" s="70">
        <v>9</v>
      </c>
      <c r="J48" s="70">
        <v>15</v>
      </c>
      <c r="K48" s="70">
        <v>15</v>
      </c>
      <c r="L48" s="70">
        <v>10</v>
      </c>
      <c r="M48" s="70">
        <v>19</v>
      </c>
      <c r="N48" s="70">
        <f>SUM(H48:M48)</f>
        <v>77</v>
      </c>
      <c r="O48" s="70">
        <v>5</v>
      </c>
      <c r="P48" s="70">
        <v>7</v>
      </c>
      <c r="Q48" s="70">
        <v>8</v>
      </c>
      <c r="R48" s="71">
        <f t="shared" si="11"/>
        <v>20</v>
      </c>
      <c r="S48" s="70">
        <f t="shared" si="9"/>
        <v>118</v>
      </c>
      <c r="U48" s="55"/>
      <c r="V48" s="55"/>
      <c r="W48" s="55"/>
      <c r="X48" s="55"/>
      <c r="Y48" s="55"/>
      <c r="Z48" s="55"/>
    </row>
    <row r="49" spans="1:27" ht="19.5">
      <c r="A49" s="57"/>
      <c r="B49" s="50"/>
      <c r="C49" s="51" t="s">
        <v>3</v>
      </c>
      <c r="D49" s="48">
        <v>0</v>
      </c>
      <c r="E49" s="71">
        <f>SUM(E47:E48)</f>
        <v>32</v>
      </c>
      <c r="F49" s="71">
        <f t="shared" ref="F49:Q49" si="12">SUM(F47:F48)</f>
        <v>16</v>
      </c>
      <c r="G49" s="71">
        <f t="shared" si="12"/>
        <v>48</v>
      </c>
      <c r="H49" s="71">
        <f t="shared" si="12"/>
        <v>20</v>
      </c>
      <c r="I49" s="71">
        <f t="shared" si="12"/>
        <v>20</v>
      </c>
      <c r="J49" s="71">
        <f t="shared" si="12"/>
        <v>23</v>
      </c>
      <c r="K49" s="71">
        <f t="shared" si="12"/>
        <v>26</v>
      </c>
      <c r="L49" s="71">
        <f t="shared" si="12"/>
        <v>18</v>
      </c>
      <c r="M49" s="71">
        <f t="shared" si="12"/>
        <v>29</v>
      </c>
      <c r="N49" s="71">
        <f t="shared" si="12"/>
        <v>136</v>
      </c>
      <c r="O49" s="71">
        <f t="shared" si="12"/>
        <v>18</v>
      </c>
      <c r="P49" s="71">
        <f t="shared" si="12"/>
        <v>13</v>
      </c>
      <c r="Q49" s="71">
        <f t="shared" si="12"/>
        <v>21</v>
      </c>
      <c r="R49" s="71">
        <f t="shared" si="11"/>
        <v>52</v>
      </c>
      <c r="S49" s="71">
        <f t="shared" si="9"/>
        <v>236</v>
      </c>
    </row>
    <row r="50" spans="1:27" ht="19.5">
      <c r="A50" s="58"/>
      <c r="B50" s="52"/>
      <c r="C50" s="53" t="s">
        <v>4</v>
      </c>
      <c r="D50" s="48">
        <v>0</v>
      </c>
      <c r="E50" s="70">
        <v>1</v>
      </c>
      <c r="F50" s="70">
        <v>1</v>
      </c>
      <c r="G50" s="70">
        <f>SUM(E50:F50)</f>
        <v>2</v>
      </c>
      <c r="H50" s="70">
        <v>1</v>
      </c>
      <c r="I50" s="70">
        <v>1</v>
      </c>
      <c r="J50" s="70">
        <v>1</v>
      </c>
      <c r="K50" s="70">
        <v>1</v>
      </c>
      <c r="L50" s="70">
        <v>1</v>
      </c>
      <c r="M50" s="70">
        <v>1</v>
      </c>
      <c r="N50" s="70">
        <f>SUM(H50:M50)</f>
        <v>6</v>
      </c>
      <c r="O50" s="70">
        <v>1</v>
      </c>
      <c r="P50" s="70">
        <v>1</v>
      </c>
      <c r="Q50" s="70">
        <v>1</v>
      </c>
      <c r="R50" s="70">
        <f t="shared" si="11"/>
        <v>3</v>
      </c>
      <c r="S50" s="70">
        <f>SUM(G50+N50+R50)</f>
        <v>11</v>
      </c>
    </row>
    <row r="51" spans="1:27" ht="19.5">
      <c r="A51" s="56">
        <v>12</v>
      </c>
      <c r="B51" s="47" t="s">
        <v>155</v>
      </c>
      <c r="C51" s="48" t="s">
        <v>182</v>
      </c>
      <c r="D51" s="48">
        <v>0</v>
      </c>
      <c r="E51" s="70">
        <v>31</v>
      </c>
      <c r="F51" s="70">
        <v>22</v>
      </c>
      <c r="G51" s="70">
        <f>SUM(E51:F51)</f>
        <v>53</v>
      </c>
      <c r="H51" s="70">
        <v>13</v>
      </c>
      <c r="I51" s="70">
        <v>20</v>
      </c>
      <c r="J51" s="70">
        <v>18</v>
      </c>
      <c r="K51" s="70">
        <v>17</v>
      </c>
      <c r="L51" s="70">
        <v>17</v>
      </c>
      <c r="M51" s="70">
        <v>19</v>
      </c>
      <c r="N51" s="70">
        <f>SUM(H51:M51)</f>
        <v>104</v>
      </c>
      <c r="O51" s="70">
        <v>6</v>
      </c>
      <c r="P51" s="70">
        <v>17</v>
      </c>
      <c r="Q51" s="70">
        <v>5</v>
      </c>
      <c r="R51" s="70">
        <f t="shared" si="11"/>
        <v>28</v>
      </c>
      <c r="S51" s="70">
        <f>G51+N51+R51</f>
        <v>185</v>
      </c>
      <c r="U51" s="55"/>
      <c r="V51" s="55"/>
      <c r="W51" s="55"/>
      <c r="X51" s="55"/>
      <c r="Y51" s="55"/>
      <c r="Z51" s="55"/>
    </row>
    <row r="52" spans="1:27" ht="19.5">
      <c r="A52" s="57"/>
      <c r="B52" s="50" t="s">
        <v>156</v>
      </c>
      <c r="C52" s="48" t="s">
        <v>183</v>
      </c>
      <c r="D52" s="48">
        <v>0</v>
      </c>
      <c r="E52" s="70">
        <v>33</v>
      </c>
      <c r="F52" s="70">
        <v>15</v>
      </c>
      <c r="G52" s="70">
        <f>SUM(E52:F52)</f>
        <v>48</v>
      </c>
      <c r="H52" s="70">
        <v>20</v>
      </c>
      <c r="I52" s="70">
        <v>19</v>
      </c>
      <c r="J52" s="70">
        <v>21</v>
      </c>
      <c r="K52" s="70">
        <v>16</v>
      </c>
      <c r="L52" s="70">
        <v>11</v>
      </c>
      <c r="M52" s="70">
        <v>14</v>
      </c>
      <c r="N52" s="70">
        <f>SUM(H52:M52)</f>
        <v>101</v>
      </c>
      <c r="O52" s="70">
        <v>17</v>
      </c>
      <c r="P52" s="70">
        <v>4</v>
      </c>
      <c r="Q52" s="70">
        <v>6</v>
      </c>
      <c r="R52" s="70">
        <f t="shared" si="11"/>
        <v>27</v>
      </c>
      <c r="S52" s="70">
        <f>G52+N52+R52</f>
        <v>176</v>
      </c>
      <c r="U52" s="55"/>
      <c r="V52" s="55"/>
      <c r="W52" s="55"/>
      <c r="X52" s="55"/>
      <c r="Y52" s="55"/>
      <c r="Z52" s="55"/>
    </row>
    <row r="53" spans="1:27" ht="19.5">
      <c r="A53" s="57"/>
      <c r="B53" s="50"/>
      <c r="C53" s="51" t="s">
        <v>3</v>
      </c>
      <c r="D53" s="48">
        <v>0</v>
      </c>
      <c r="E53" s="71">
        <f>SUM(E51:E52)</f>
        <v>64</v>
      </c>
      <c r="F53" s="71">
        <f t="shared" ref="F53:R53" si="13">SUM(F51:F52)</f>
        <v>37</v>
      </c>
      <c r="G53" s="71">
        <f t="shared" si="13"/>
        <v>101</v>
      </c>
      <c r="H53" s="71">
        <f t="shared" si="13"/>
        <v>33</v>
      </c>
      <c r="I53" s="71">
        <f t="shared" si="13"/>
        <v>39</v>
      </c>
      <c r="J53" s="71">
        <f t="shared" si="13"/>
        <v>39</v>
      </c>
      <c r="K53" s="71">
        <f t="shared" si="13"/>
        <v>33</v>
      </c>
      <c r="L53" s="71">
        <f t="shared" si="13"/>
        <v>28</v>
      </c>
      <c r="M53" s="71">
        <f t="shared" si="13"/>
        <v>33</v>
      </c>
      <c r="N53" s="71">
        <f t="shared" si="13"/>
        <v>205</v>
      </c>
      <c r="O53" s="71">
        <f t="shared" si="13"/>
        <v>23</v>
      </c>
      <c r="P53" s="71">
        <f t="shared" si="13"/>
        <v>21</v>
      </c>
      <c r="Q53" s="71">
        <f t="shared" si="13"/>
        <v>11</v>
      </c>
      <c r="R53" s="71">
        <f t="shared" si="13"/>
        <v>55</v>
      </c>
      <c r="S53" s="71">
        <f>G53+N53+R53</f>
        <v>361</v>
      </c>
      <c r="U53" s="54"/>
      <c r="V53" s="54"/>
      <c r="W53" s="54"/>
      <c r="X53" s="54"/>
      <c r="Y53" s="54"/>
      <c r="Z53" s="54"/>
    </row>
    <row r="54" spans="1:27" ht="19.5">
      <c r="A54" s="58"/>
      <c r="B54" s="52"/>
      <c r="C54" s="53" t="s">
        <v>4</v>
      </c>
      <c r="D54" s="48">
        <v>0</v>
      </c>
      <c r="E54" s="70">
        <v>2</v>
      </c>
      <c r="F54" s="70">
        <v>2</v>
      </c>
      <c r="G54" s="70">
        <f>SUM(E54:F54)</f>
        <v>4</v>
      </c>
      <c r="H54" s="70">
        <v>2</v>
      </c>
      <c r="I54" s="70">
        <v>2</v>
      </c>
      <c r="J54" s="70">
        <v>1</v>
      </c>
      <c r="K54" s="70">
        <v>1</v>
      </c>
      <c r="L54" s="70">
        <v>1</v>
      </c>
      <c r="M54" s="70">
        <v>1</v>
      </c>
      <c r="N54" s="70">
        <f>SUM(H54:M54)</f>
        <v>8</v>
      </c>
      <c r="O54" s="70">
        <v>1</v>
      </c>
      <c r="P54" s="70">
        <v>1</v>
      </c>
      <c r="Q54" s="70">
        <v>1</v>
      </c>
      <c r="R54" s="70">
        <f>SUM(O54:Q54)</f>
        <v>3</v>
      </c>
      <c r="S54" s="70">
        <f>SUM(G54+N54+R54)</f>
        <v>15</v>
      </c>
    </row>
    <row r="55" spans="1:27" ht="19.5">
      <c r="A55" s="56">
        <v>13</v>
      </c>
      <c r="B55" s="47" t="s">
        <v>163</v>
      </c>
      <c r="C55" s="48" t="s">
        <v>182</v>
      </c>
      <c r="D55" s="48">
        <v>0</v>
      </c>
      <c r="E55" s="70">
        <v>12</v>
      </c>
      <c r="F55" s="70">
        <v>14</v>
      </c>
      <c r="G55" s="71">
        <f>SUM(E55:F55)</f>
        <v>26</v>
      </c>
      <c r="H55" s="70">
        <v>21</v>
      </c>
      <c r="I55" s="70">
        <v>10</v>
      </c>
      <c r="J55" s="70">
        <v>18</v>
      </c>
      <c r="K55" s="70">
        <v>15</v>
      </c>
      <c r="L55" s="70">
        <v>14</v>
      </c>
      <c r="M55" s="70">
        <v>18</v>
      </c>
      <c r="N55" s="71">
        <f>SUM(H55:M55)</f>
        <v>96</v>
      </c>
      <c r="O55" s="70">
        <v>20</v>
      </c>
      <c r="P55" s="70">
        <v>11</v>
      </c>
      <c r="Q55" s="70">
        <v>13</v>
      </c>
      <c r="R55" s="71">
        <f>SUM(O55:Q55)</f>
        <v>44</v>
      </c>
      <c r="S55" s="70">
        <f t="shared" ref="S55:S62" si="14">G55+N55+R55</f>
        <v>166</v>
      </c>
      <c r="U55" s="55"/>
      <c r="V55" s="55"/>
      <c r="W55" s="55"/>
      <c r="X55" s="55"/>
      <c r="Y55" s="55"/>
      <c r="Z55" s="55"/>
    </row>
    <row r="56" spans="1:27" ht="19.5">
      <c r="A56" s="57"/>
      <c r="B56" s="50" t="s">
        <v>164</v>
      </c>
      <c r="C56" s="48" t="s">
        <v>183</v>
      </c>
      <c r="D56" s="48">
        <v>0</v>
      </c>
      <c r="E56" s="70">
        <v>15</v>
      </c>
      <c r="F56" s="70">
        <v>9</v>
      </c>
      <c r="G56" s="71">
        <f>SUM(E56:F56)</f>
        <v>24</v>
      </c>
      <c r="H56" s="70">
        <v>10</v>
      </c>
      <c r="I56" s="70">
        <v>12</v>
      </c>
      <c r="J56" s="70">
        <v>4</v>
      </c>
      <c r="K56" s="70">
        <v>12</v>
      </c>
      <c r="L56" s="70">
        <v>13</v>
      </c>
      <c r="M56" s="70">
        <v>8</v>
      </c>
      <c r="N56" s="71">
        <f>SUM(H56:M56)</f>
        <v>59</v>
      </c>
      <c r="O56" s="70">
        <v>10</v>
      </c>
      <c r="P56" s="70">
        <v>11</v>
      </c>
      <c r="Q56" s="70">
        <v>12</v>
      </c>
      <c r="R56" s="71">
        <f>SUM(O56:Q56)</f>
        <v>33</v>
      </c>
      <c r="S56" s="70">
        <f t="shared" si="14"/>
        <v>116</v>
      </c>
      <c r="U56" s="55"/>
      <c r="V56" s="55"/>
      <c r="W56" s="55"/>
      <c r="X56" s="55"/>
      <c r="Y56" s="55"/>
      <c r="Z56" s="55"/>
    </row>
    <row r="57" spans="1:27" ht="19.5">
      <c r="A57" s="57"/>
      <c r="B57" s="50"/>
      <c r="C57" s="51" t="s">
        <v>3</v>
      </c>
      <c r="D57" s="48">
        <v>0</v>
      </c>
      <c r="E57" s="71">
        <f>SUM(E55:E56)</f>
        <v>27</v>
      </c>
      <c r="F57" s="71">
        <f t="shared" ref="F57:R57" si="15">SUM(F55:F56)</f>
        <v>23</v>
      </c>
      <c r="G57" s="71">
        <f t="shared" si="15"/>
        <v>50</v>
      </c>
      <c r="H57" s="71">
        <f t="shared" si="15"/>
        <v>31</v>
      </c>
      <c r="I57" s="71">
        <f t="shared" si="15"/>
        <v>22</v>
      </c>
      <c r="J57" s="71">
        <f t="shared" si="15"/>
        <v>22</v>
      </c>
      <c r="K57" s="71">
        <f t="shared" si="15"/>
        <v>27</v>
      </c>
      <c r="L57" s="71">
        <f t="shared" si="15"/>
        <v>27</v>
      </c>
      <c r="M57" s="71">
        <f t="shared" si="15"/>
        <v>26</v>
      </c>
      <c r="N57" s="71">
        <f t="shared" si="15"/>
        <v>155</v>
      </c>
      <c r="O57" s="71">
        <f t="shared" si="15"/>
        <v>30</v>
      </c>
      <c r="P57" s="71">
        <f t="shared" si="15"/>
        <v>22</v>
      </c>
      <c r="Q57" s="71">
        <f t="shared" si="15"/>
        <v>25</v>
      </c>
      <c r="R57" s="71">
        <f t="shared" si="15"/>
        <v>77</v>
      </c>
      <c r="S57" s="71">
        <f t="shared" si="14"/>
        <v>282</v>
      </c>
      <c r="U57" s="54"/>
      <c r="V57" s="54"/>
      <c r="W57" s="54"/>
      <c r="X57" s="54"/>
      <c r="Y57" s="54"/>
      <c r="Z57" s="54"/>
    </row>
    <row r="58" spans="1:27" ht="19.5">
      <c r="A58" s="58"/>
      <c r="B58" s="52"/>
      <c r="C58" s="53" t="s">
        <v>4</v>
      </c>
      <c r="D58" s="48">
        <v>0</v>
      </c>
      <c r="E58" s="70">
        <v>1</v>
      </c>
      <c r="F58" s="70">
        <v>1</v>
      </c>
      <c r="G58" s="71">
        <f>SUM(E58:F58)</f>
        <v>2</v>
      </c>
      <c r="H58" s="70">
        <v>1</v>
      </c>
      <c r="I58" s="70">
        <v>1</v>
      </c>
      <c r="J58" s="70">
        <v>1</v>
      </c>
      <c r="K58" s="70">
        <v>1</v>
      </c>
      <c r="L58" s="70">
        <v>1</v>
      </c>
      <c r="M58" s="70">
        <v>1</v>
      </c>
      <c r="N58" s="71">
        <f>SUM(H58:M58)</f>
        <v>6</v>
      </c>
      <c r="O58" s="70">
        <v>1</v>
      </c>
      <c r="P58" s="70">
        <v>1</v>
      </c>
      <c r="Q58" s="70">
        <v>1</v>
      </c>
      <c r="R58" s="71">
        <f>SUM(O58:Q58)</f>
        <v>3</v>
      </c>
      <c r="S58" s="71">
        <f t="shared" si="14"/>
        <v>11</v>
      </c>
    </row>
    <row r="59" spans="1:27" ht="19.5">
      <c r="A59" s="56">
        <v>14</v>
      </c>
      <c r="B59" s="47" t="s">
        <v>152</v>
      </c>
      <c r="C59" s="48" t="s">
        <v>182</v>
      </c>
      <c r="D59" s="48">
        <v>0</v>
      </c>
      <c r="E59" s="70">
        <v>19</v>
      </c>
      <c r="F59" s="70">
        <v>14</v>
      </c>
      <c r="G59" s="71">
        <f>SUM(E59:F59)</f>
        <v>33</v>
      </c>
      <c r="H59" s="70">
        <v>17</v>
      </c>
      <c r="I59" s="70">
        <v>15</v>
      </c>
      <c r="J59" s="70">
        <v>9</v>
      </c>
      <c r="K59" s="70">
        <v>15</v>
      </c>
      <c r="L59" s="70">
        <v>8</v>
      </c>
      <c r="M59" s="70">
        <v>14</v>
      </c>
      <c r="N59" s="71">
        <f>SUM(H59:M59)</f>
        <v>78</v>
      </c>
      <c r="O59" s="70">
        <v>7</v>
      </c>
      <c r="P59" s="70">
        <v>10</v>
      </c>
      <c r="Q59" s="70">
        <v>10</v>
      </c>
      <c r="R59" s="71">
        <f>SUM(O59:Q59)</f>
        <v>27</v>
      </c>
      <c r="S59" s="70">
        <f t="shared" si="14"/>
        <v>138</v>
      </c>
      <c r="U59" s="55"/>
      <c r="V59" s="55"/>
      <c r="W59" s="55"/>
      <c r="X59" s="55"/>
      <c r="Y59" s="55"/>
      <c r="Z59" s="55"/>
    </row>
    <row r="60" spans="1:27" ht="19.5">
      <c r="A60" s="57"/>
      <c r="B60" s="50" t="s">
        <v>201</v>
      </c>
      <c r="C60" s="48" t="s">
        <v>183</v>
      </c>
      <c r="D60" s="48">
        <v>0</v>
      </c>
      <c r="E60" s="70">
        <v>14</v>
      </c>
      <c r="F60" s="70">
        <v>17</v>
      </c>
      <c r="G60" s="71">
        <f>SUM(E60:F60)</f>
        <v>31</v>
      </c>
      <c r="H60" s="70">
        <v>11</v>
      </c>
      <c r="I60" s="70">
        <v>6</v>
      </c>
      <c r="J60" s="70">
        <v>9</v>
      </c>
      <c r="K60" s="70">
        <v>8</v>
      </c>
      <c r="L60" s="70">
        <v>13</v>
      </c>
      <c r="M60" s="70">
        <v>6</v>
      </c>
      <c r="N60" s="71">
        <f>SUM(H60:M60)</f>
        <v>53</v>
      </c>
      <c r="O60" s="70">
        <v>7</v>
      </c>
      <c r="P60" s="70">
        <v>17</v>
      </c>
      <c r="Q60" s="70">
        <v>9</v>
      </c>
      <c r="R60" s="71">
        <f>SUM(O60:Q60)</f>
        <v>33</v>
      </c>
      <c r="S60" s="70">
        <f t="shared" si="14"/>
        <v>117</v>
      </c>
      <c r="U60" s="55"/>
      <c r="V60" s="55"/>
      <c r="W60" s="55"/>
      <c r="X60" s="55"/>
      <c r="Y60" s="55"/>
      <c r="Z60" s="55"/>
    </row>
    <row r="61" spans="1:27" ht="19.5">
      <c r="A61" s="57"/>
      <c r="B61" s="50" t="s">
        <v>202</v>
      </c>
      <c r="C61" s="51" t="s">
        <v>3</v>
      </c>
      <c r="D61" s="48">
        <v>0</v>
      </c>
      <c r="E61" s="71">
        <f>SUM(E59:E60)</f>
        <v>33</v>
      </c>
      <c r="F61" s="71">
        <f t="shared" ref="F61:R61" si="16">SUM(F59:F60)</f>
        <v>31</v>
      </c>
      <c r="G61" s="71">
        <f t="shared" si="16"/>
        <v>64</v>
      </c>
      <c r="H61" s="71">
        <f t="shared" si="16"/>
        <v>28</v>
      </c>
      <c r="I61" s="71">
        <f t="shared" si="16"/>
        <v>21</v>
      </c>
      <c r="J61" s="71">
        <f t="shared" si="16"/>
        <v>18</v>
      </c>
      <c r="K61" s="71">
        <f t="shared" si="16"/>
        <v>23</v>
      </c>
      <c r="L61" s="71">
        <f t="shared" si="16"/>
        <v>21</v>
      </c>
      <c r="M61" s="71">
        <f t="shared" si="16"/>
        <v>20</v>
      </c>
      <c r="N61" s="71">
        <f t="shared" si="16"/>
        <v>131</v>
      </c>
      <c r="O61" s="71">
        <f t="shared" si="16"/>
        <v>14</v>
      </c>
      <c r="P61" s="71">
        <f t="shared" si="16"/>
        <v>27</v>
      </c>
      <c r="Q61" s="71">
        <f t="shared" si="16"/>
        <v>19</v>
      </c>
      <c r="R61" s="71">
        <f t="shared" si="16"/>
        <v>60</v>
      </c>
      <c r="S61" s="71">
        <f t="shared" si="14"/>
        <v>255</v>
      </c>
    </row>
    <row r="62" spans="1:27" ht="19.5">
      <c r="A62" s="58"/>
      <c r="B62" s="52"/>
      <c r="C62" s="53" t="s">
        <v>4</v>
      </c>
      <c r="D62" s="48">
        <v>0</v>
      </c>
      <c r="E62" s="70">
        <v>1</v>
      </c>
      <c r="F62" s="70">
        <v>1</v>
      </c>
      <c r="G62" s="71">
        <f>SUM(E62:F62)</f>
        <v>2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  <c r="N62" s="71">
        <f>SUM(H62:M62)</f>
        <v>6</v>
      </c>
      <c r="O62" s="70">
        <v>1</v>
      </c>
      <c r="P62" s="70">
        <v>1</v>
      </c>
      <c r="Q62" s="70">
        <v>1</v>
      </c>
      <c r="R62" s="71">
        <f>SUM(O62:Q62)</f>
        <v>3</v>
      </c>
      <c r="S62" s="70">
        <f t="shared" si="14"/>
        <v>11</v>
      </c>
      <c r="U62" s="54"/>
      <c r="V62" s="54"/>
      <c r="W62" s="54"/>
      <c r="X62" s="54"/>
      <c r="Y62" s="54"/>
      <c r="Z62" s="54"/>
      <c r="AA62" s="54"/>
    </row>
    <row r="63" spans="1:27" ht="19.5" hidden="1">
      <c r="A63" s="56"/>
      <c r="B63" s="47"/>
      <c r="C63" s="48"/>
      <c r="D63" s="48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U63" s="55"/>
      <c r="V63" s="55"/>
      <c r="W63" s="55"/>
      <c r="X63" s="55"/>
      <c r="Y63" s="55"/>
      <c r="Z63" s="55"/>
      <c r="AA63" s="54"/>
    </row>
    <row r="64" spans="1:27" ht="19.5" hidden="1">
      <c r="A64" s="57"/>
      <c r="B64" s="50"/>
      <c r="C64" s="48"/>
      <c r="D64" s="48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U64" s="55"/>
      <c r="V64" s="55"/>
      <c r="W64" s="55"/>
      <c r="X64" s="55"/>
      <c r="Y64" s="55"/>
      <c r="Z64" s="55"/>
      <c r="AA64" s="54"/>
    </row>
    <row r="65" spans="1:28" ht="19.5" hidden="1">
      <c r="A65" s="57"/>
      <c r="B65" s="50"/>
      <c r="C65" s="51"/>
      <c r="D65" s="48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U65" s="54"/>
      <c r="V65" s="54"/>
      <c r="W65" s="54"/>
      <c r="X65" s="54"/>
      <c r="Y65" s="54"/>
      <c r="Z65" s="54"/>
      <c r="AA65" s="54"/>
    </row>
    <row r="66" spans="1:28" ht="19.5" hidden="1">
      <c r="A66" s="58"/>
      <c r="B66" s="52"/>
      <c r="C66" s="53"/>
      <c r="D66" s="48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U66" s="54"/>
      <c r="V66" s="54"/>
      <c r="W66" s="54"/>
      <c r="X66" s="54"/>
      <c r="Y66" s="54"/>
      <c r="Z66" s="54"/>
    </row>
    <row r="67" spans="1:28" ht="19.5" hidden="1">
      <c r="A67" s="56"/>
      <c r="B67" s="47"/>
      <c r="C67" s="48"/>
      <c r="D67" s="4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U67" s="55"/>
      <c r="V67" s="55"/>
      <c r="W67" s="55"/>
      <c r="X67" s="55"/>
      <c r="Y67" s="55"/>
      <c r="Z67" s="55"/>
    </row>
    <row r="68" spans="1:28" ht="19.5" hidden="1">
      <c r="A68" s="57"/>
      <c r="B68" s="50"/>
      <c r="C68" s="48"/>
      <c r="D68" s="4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U68" s="55"/>
      <c r="V68" s="55"/>
      <c r="W68" s="55"/>
      <c r="X68" s="55"/>
      <c r="Y68" s="55"/>
      <c r="Z68" s="55"/>
    </row>
    <row r="69" spans="1:28" ht="19.5" hidden="1">
      <c r="A69" s="57"/>
      <c r="B69" s="50"/>
      <c r="C69" s="51"/>
      <c r="D69" s="4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28" ht="19.5" hidden="1">
      <c r="A70" s="58"/>
      <c r="B70" s="52"/>
      <c r="C70" s="53"/>
      <c r="D70" s="48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28" ht="19.5" hidden="1">
      <c r="A71" s="56"/>
      <c r="B71" s="47"/>
      <c r="C71" s="48"/>
      <c r="D71" s="48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U71" s="55"/>
      <c r="V71" s="55"/>
      <c r="W71" s="55"/>
      <c r="X71" s="55"/>
      <c r="Y71" s="55"/>
      <c r="Z71" s="55"/>
    </row>
    <row r="72" spans="1:28" ht="19.5" hidden="1">
      <c r="A72" s="57"/>
      <c r="B72" s="50"/>
      <c r="C72" s="48"/>
      <c r="D72" s="48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U72" s="55"/>
      <c r="V72" s="55"/>
      <c r="W72" s="55"/>
      <c r="X72" s="55"/>
      <c r="Y72" s="55"/>
      <c r="Z72" s="55"/>
    </row>
    <row r="73" spans="1:28" ht="19.5" hidden="1">
      <c r="A73" s="57"/>
      <c r="B73" s="50"/>
      <c r="C73" s="51"/>
      <c r="D73" s="4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28" ht="19.5" hidden="1">
      <c r="A74" s="58"/>
      <c r="B74" s="52"/>
      <c r="C74" s="53"/>
      <c r="D74" s="48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U74" s="54"/>
      <c r="V74" s="54"/>
      <c r="W74" s="54"/>
      <c r="X74" s="54"/>
      <c r="Y74" s="54"/>
      <c r="Z74" s="54"/>
      <c r="AA74" s="54"/>
      <c r="AB74" s="54"/>
    </row>
    <row r="75" spans="1:28" ht="19.5" hidden="1">
      <c r="A75" s="56"/>
      <c r="B75" s="47"/>
      <c r="C75" s="48"/>
      <c r="D75" s="48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U75" s="55"/>
      <c r="V75" s="55"/>
      <c r="W75" s="55"/>
      <c r="X75" s="55"/>
      <c r="Y75" s="55"/>
      <c r="Z75" s="55"/>
      <c r="AA75" s="54"/>
      <c r="AB75" s="54"/>
    </row>
    <row r="76" spans="1:28" ht="19.5" hidden="1">
      <c r="A76" s="57"/>
      <c r="B76" s="50"/>
      <c r="C76" s="48"/>
      <c r="D76" s="48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U76" s="55"/>
      <c r="V76" s="55"/>
      <c r="W76" s="55"/>
      <c r="X76" s="55"/>
      <c r="Y76" s="55"/>
      <c r="Z76" s="55"/>
      <c r="AA76" s="54"/>
      <c r="AB76" s="54"/>
    </row>
    <row r="77" spans="1:28" ht="19.5" hidden="1">
      <c r="A77" s="57"/>
      <c r="B77" s="50"/>
      <c r="C77" s="51"/>
      <c r="D77" s="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U77" s="54"/>
      <c r="V77" s="54"/>
      <c r="W77" s="54"/>
      <c r="X77" s="54"/>
      <c r="Y77" s="54"/>
      <c r="Z77" s="54"/>
      <c r="AA77" s="54"/>
      <c r="AB77" s="54"/>
    </row>
    <row r="78" spans="1:28" ht="19.5" hidden="1">
      <c r="A78" s="58"/>
      <c r="B78" s="52"/>
      <c r="C78" s="53"/>
      <c r="D78" s="48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U78" s="54"/>
      <c r="V78" s="54"/>
      <c r="W78" s="54"/>
      <c r="X78" s="54"/>
      <c r="Y78" s="54"/>
      <c r="Z78" s="54"/>
    </row>
    <row r="79" spans="1:28" ht="19.5" hidden="1">
      <c r="A79" s="56"/>
      <c r="B79" s="47"/>
      <c r="C79" s="48"/>
      <c r="D79" s="4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U79" s="55"/>
      <c r="V79" s="55"/>
      <c r="W79" s="55"/>
      <c r="X79" s="55"/>
      <c r="Y79" s="55"/>
      <c r="Z79" s="55"/>
    </row>
    <row r="80" spans="1:28" ht="19.5" hidden="1">
      <c r="A80" s="57"/>
      <c r="B80" s="50"/>
      <c r="C80" s="48"/>
      <c r="D80" s="48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U80" s="55"/>
      <c r="V80" s="55"/>
      <c r="W80" s="55"/>
      <c r="X80" s="55"/>
      <c r="Y80" s="55"/>
      <c r="Z80" s="55"/>
    </row>
    <row r="81" spans="1:27" ht="19.5" hidden="1">
      <c r="A81" s="57"/>
      <c r="B81" s="50"/>
      <c r="C81" s="51"/>
      <c r="D81" s="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27" ht="19.5" hidden="1">
      <c r="A82" s="58"/>
      <c r="B82" s="52"/>
      <c r="C82" s="53"/>
      <c r="D82" s="48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27" ht="19.5" hidden="1">
      <c r="A83" s="56"/>
      <c r="B83" s="47"/>
      <c r="C83" s="48"/>
      <c r="D83" s="48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U83" s="55"/>
      <c r="V83" s="55"/>
      <c r="W83" s="55"/>
      <c r="X83" s="55"/>
      <c r="Y83" s="55"/>
      <c r="Z83" s="55"/>
      <c r="AA83" s="54"/>
    </row>
    <row r="84" spans="1:27" ht="19.5" hidden="1">
      <c r="A84" s="57"/>
      <c r="B84" s="50"/>
      <c r="C84" s="48"/>
      <c r="D84" s="48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U84" s="55"/>
      <c r="V84" s="55"/>
      <c r="W84" s="55"/>
      <c r="X84" s="55"/>
      <c r="Y84" s="55"/>
      <c r="Z84" s="55"/>
      <c r="AA84" s="54"/>
    </row>
    <row r="85" spans="1:27" ht="19.5" hidden="1">
      <c r="A85" s="57"/>
      <c r="B85" s="50"/>
      <c r="C85" s="51"/>
      <c r="D85" s="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U85" s="54"/>
      <c r="V85" s="54"/>
      <c r="W85" s="54"/>
      <c r="X85" s="54"/>
      <c r="Y85" s="54"/>
      <c r="Z85" s="54"/>
      <c r="AA85" s="54"/>
    </row>
    <row r="86" spans="1:27" ht="19.5" hidden="1">
      <c r="A86" s="58"/>
      <c r="B86" s="52"/>
      <c r="C86" s="48"/>
      <c r="D86" s="48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U86" s="54"/>
      <c r="V86" s="54"/>
      <c r="W86" s="54"/>
      <c r="X86" s="54"/>
      <c r="Y86" s="54"/>
      <c r="Z86" s="54"/>
      <c r="AA86" s="54"/>
    </row>
    <row r="87" spans="1:27" ht="19.5" hidden="1">
      <c r="A87" s="56"/>
      <c r="B87" s="47"/>
      <c r="C87" s="48"/>
      <c r="D87" s="48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U87" s="55"/>
      <c r="V87" s="55"/>
      <c r="W87" s="55"/>
      <c r="X87" s="55"/>
      <c r="Y87" s="55"/>
      <c r="Z87" s="55"/>
      <c r="AA87" s="54"/>
    </row>
    <row r="88" spans="1:27" ht="19.5" hidden="1">
      <c r="A88" s="57"/>
      <c r="B88" s="50"/>
      <c r="C88" s="48"/>
      <c r="D88" s="48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U88" s="55"/>
      <c r="V88" s="55"/>
      <c r="W88" s="55"/>
      <c r="X88" s="55"/>
      <c r="Y88" s="55"/>
      <c r="Z88" s="55"/>
      <c r="AA88" s="54"/>
    </row>
    <row r="89" spans="1:27" ht="19.5" hidden="1">
      <c r="A89" s="57"/>
      <c r="B89" s="50"/>
      <c r="C89" s="51"/>
      <c r="D89" s="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U89" s="59"/>
      <c r="V89" s="59"/>
      <c r="W89" s="59"/>
      <c r="X89" s="59"/>
      <c r="Y89" s="59"/>
      <c r="Z89" s="59"/>
      <c r="AA89" s="54"/>
    </row>
    <row r="90" spans="1:27" ht="19.5" hidden="1">
      <c r="A90" s="58"/>
      <c r="B90" s="52"/>
      <c r="C90" s="53"/>
      <c r="D90" s="48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1:27" ht="19.5" hidden="1">
      <c r="A91" s="56"/>
      <c r="B91" s="47"/>
      <c r="C91" s="48"/>
      <c r="D91" s="4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U91" s="55"/>
      <c r="V91" s="55"/>
      <c r="W91" s="55"/>
      <c r="X91" s="55"/>
      <c r="Y91" s="55"/>
      <c r="Z91" s="55"/>
    </row>
    <row r="92" spans="1:27" ht="19.5" hidden="1">
      <c r="A92" s="57"/>
      <c r="B92" s="50"/>
      <c r="C92" s="48"/>
      <c r="D92" s="4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U92" s="55"/>
      <c r="V92" s="55"/>
      <c r="W92" s="55"/>
      <c r="X92" s="55"/>
      <c r="Y92" s="55"/>
      <c r="Z92" s="55"/>
    </row>
    <row r="93" spans="1:27" ht="19.5" hidden="1">
      <c r="A93" s="57"/>
      <c r="B93" s="50"/>
      <c r="C93" s="51"/>
      <c r="D93" s="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27" ht="19.5" hidden="1">
      <c r="A94" s="58"/>
      <c r="B94" s="52"/>
      <c r="C94" s="53"/>
      <c r="D94" s="48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27" ht="19.5" hidden="1">
      <c r="A95" s="56"/>
      <c r="B95" s="47"/>
      <c r="C95" s="48"/>
      <c r="D95" s="48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U95" s="55"/>
      <c r="V95" s="55"/>
      <c r="W95" s="55"/>
      <c r="X95" s="55"/>
      <c r="Y95" s="55"/>
      <c r="Z95" s="55"/>
      <c r="AA95" s="54"/>
    </row>
    <row r="96" spans="1:27" ht="19.5" hidden="1">
      <c r="A96" s="57"/>
      <c r="B96" s="50"/>
      <c r="C96" s="48"/>
      <c r="D96" s="48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U96" s="55"/>
      <c r="V96" s="55"/>
      <c r="W96" s="55"/>
      <c r="X96" s="55"/>
      <c r="Y96" s="55"/>
      <c r="Z96" s="55"/>
      <c r="AA96" s="54"/>
    </row>
    <row r="97" spans="1:27" ht="19.5" hidden="1">
      <c r="A97" s="57"/>
      <c r="B97" s="50"/>
      <c r="C97" s="51"/>
      <c r="D97" s="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U97" s="54"/>
      <c r="V97" s="54"/>
      <c r="W97" s="54"/>
      <c r="X97" s="54"/>
      <c r="Y97" s="54"/>
      <c r="Z97" s="54"/>
      <c r="AA97" s="54"/>
    </row>
    <row r="98" spans="1:27" ht="19.5" hidden="1">
      <c r="A98" s="58"/>
      <c r="B98" s="52"/>
      <c r="C98" s="53"/>
      <c r="D98" s="48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U98" s="54"/>
      <c r="V98" s="54"/>
      <c r="W98" s="54"/>
      <c r="X98" s="54"/>
      <c r="Y98" s="54"/>
      <c r="Z98" s="54"/>
      <c r="AA98" s="54"/>
    </row>
    <row r="99" spans="1:27" ht="19.5" hidden="1">
      <c r="A99" s="56"/>
      <c r="B99" s="47"/>
      <c r="C99" s="48"/>
      <c r="D99" s="48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U99" s="55"/>
      <c r="V99" s="55"/>
      <c r="W99" s="55"/>
      <c r="X99" s="55"/>
      <c r="Y99" s="55"/>
      <c r="Z99" s="55"/>
      <c r="AA99" s="54"/>
    </row>
    <row r="100" spans="1:27" ht="19.5" hidden="1">
      <c r="A100" s="57"/>
      <c r="B100" s="50"/>
      <c r="C100" s="48"/>
      <c r="D100" s="4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U100" s="55"/>
      <c r="V100" s="55"/>
      <c r="W100" s="55"/>
      <c r="X100" s="55"/>
      <c r="Y100" s="55"/>
      <c r="Z100" s="55"/>
      <c r="AA100" s="54"/>
    </row>
    <row r="101" spans="1:27" ht="19.5" hidden="1">
      <c r="A101" s="57"/>
      <c r="B101" s="50"/>
      <c r="C101" s="51"/>
      <c r="D101" s="48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1"/>
      <c r="U101" s="54"/>
      <c r="V101" s="54"/>
      <c r="W101" s="54"/>
      <c r="X101" s="54"/>
      <c r="Y101" s="54"/>
      <c r="Z101" s="54"/>
      <c r="AA101" s="54"/>
    </row>
    <row r="102" spans="1:27" ht="19.5" hidden="1">
      <c r="A102" s="58"/>
      <c r="B102" s="52"/>
      <c r="C102" s="53"/>
      <c r="D102" s="48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1:27" ht="19.5" hidden="1">
      <c r="A103" s="56"/>
      <c r="B103" s="47"/>
      <c r="C103" s="48"/>
      <c r="D103" s="48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U103" s="55"/>
      <c r="V103" s="55"/>
      <c r="W103" s="55"/>
      <c r="X103" s="55"/>
      <c r="Y103" s="55"/>
      <c r="Z103" s="55"/>
    </row>
    <row r="104" spans="1:27" ht="19.5" hidden="1">
      <c r="A104" s="57"/>
      <c r="B104" s="50"/>
      <c r="C104" s="48"/>
      <c r="D104" s="48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U104" s="55"/>
      <c r="V104" s="55"/>
      <c r="W104" s="55"/>
      <c r="X104" s="55"/>
      <c r="Y104" s="55"/>
      <c r="Z104" s="55"/>
    </row>
    <row r="105" spans="1:27" ht="19.5" hidden="1">
      <c r="A105" s="57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71"/>
    </row>
    <row r="106" spans="1:27" ht="19.5" hidden="1">
      <c r="A106" s="58"/>
      <c r="B106" s="52"/>
      <c r="C106" s="48"/>
      <c r="D106" s="48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U106" s="54"/>
      <c r="V106" s="54"/>
      <c r="W106" s="54"/>
      <c r="X106" s="54"/>
      <c r="Y106" s="54"/>
      <c r="Z106" s="54"/>
      <c r="AA106" s="54"/>
    </row>
    <row r="107" spans="1:27" ht="19.5" hidden="1">
      <c r="A107" s="56"/>
      <c r="B107" s="47"/>
      <c r="C107" s="48"/>
      <c r="D107" s="48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U107" s="55"/>
      <c r="V107" s="55"/>
      <c r="W107" s="55"/>
      <c r="X107" s="55"/>
      <c r="Y107" s="55"/>
      <c r="Z107" s="55"/>
      <c r="AA107" s="54"/>
    </row>
    <row r="108" spans="1:27" ht="19.5" hidden="1">
      <c r="A108" s="57"/>
      <c r="B108" s="50"/>
      <c r="C108" s="48"/>
      <c r="D108" s="48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U108" s="55"/>
      <c r="V108" s="55"/>
      <c r="W108" s="55"/>
      <c r="X108" s="55"/>
      <c r="Y108" s="55"/>
      <c r="Z108" s="55"/>
      <c r="AA108" s="54"/>
    </row>
    <row r="109" spans="1:27" ht="19.5" hidden="1">
      <c r="A109" s="57"/>
      <c r="B109" s="50"/>
      <c r="C109" s="51"/>
      <c r="D109" s="48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U109" s="54"/>
      <c r="V109" s="54"/>
      <c r="W109" s="54"/>
      <c r="X109" s="54"/>
      <c r="Y109" s="54"/>
      <c r="Z109" s="54"/>
      <c r="AA109" s="54"/>
    </row>
    <row r="110" spans="1:27" ht="19.5" hidden="1">
      <c r="A110" s="58"/>
      <c r="B110" s="52"/>
      <c r="C110" s="48"/>
      <c r="D110" s="4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U110" s="54"/>
      <c r="V110" s="54"/>
      <c r="W110" s="54"/>
      <c r="X110" s="54"/>
      <c r="Y110" s="54"/>
      <c r="Z110" s="54"/>
    </row>
    <row r="111" spans="1:27" ht="19.5" hidden="1">
      <c r="A111" s="56"/>
      <c r="B111" s="47"/>
      <c r="C111" s="48"/>
      <c r="D111" s="4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U111" s="55"/>
      <c r="V111" s="55"/>
      <c r="W111" s="55"/>
      <c r="X111" s="55"/>
      <c r="Y111" s="55"/>
      <c r="Z111" s="55"/>
    </row>
    <row r="112" spans="1:27" ht="19.5" hidden="1">
      <c r="A112" s="57"/>
      <c r="B112" s="50"/>
      <c r="C112" s="48"/>
      <c r="D112" s="48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U112" s="55"/>
      <c r="V112" s="55"/>
      <c r="W112" s="55"/>
      <c r="X112" s="55"/>
      <c r="Y112" s="55"/>
      <c r="Z112" s="55"/>
    </row>
    <row r="113" spans="1:28" ht="19.5" hidden="1">
      <c r="A113" s="57"/>
      <c r="B113" s="50"/>
      <c r="C113" s="51"/>
      <c r="D113" s="48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U113" s="59"/>
      <c r="V113" s="59"/>
      <c r="W113" s="59"/>
      <c r="X113" s="59"/>
      <c r="Y113" s="59"/>
      <c r="Z113" s="59"/>
    </row>
    <row r="114" spans="1:28" ht="19.5" hidden="1">
      <c r="A114" s="58"/>
      <c r="B114" s="52"/>
      <c r="C114" s="48"/>
      <c r="D114" s="48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</row>
    <row r="115" spans="1:28" ht="19.5" hidden="1">
      <c r="A115" s="56"/>
      <c r="B115" s="47"/>
      <c r="C115" s="48"/>
      <c r="D115" s="48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U115" s="55"/>
      <c r="V115" s="55"/>
      <c r="W115" s="55"/>
      <c r="X115" s="55"/>
      <c r="Y115" s="55"/>
      <c r="Z115" s="55"/>
      <c r="AA115" s="54"/>
      <c r="AB115" s="54"/>
    </row>
    <row r="116" spans="1:28" ht="19.5" hidden="1">
      <c r="A116" s="57"/>
      <c r="B116" s="50"/>
      <c r="C116" s="48"/>
      <c r="D116" s="4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U116" s="55"/>
      <c r="V116" s="55"/>
      <c r="W116" s="55"/>
      <c r="X116" s="55"/>
      <c r="Y116" s="55"/>
      <c r="Z116" s="55"/>
      <c r="AA116" s="54"/>
      <c r="AB116" s="54"/>
    </row>
    <row r="117" spans="1:28" ht="19.5" hidden="1">
      <c r="A117" s="57"/>
      <c r="B117" s="50"/>
      <c r="C117" s="51"/>
      <c r="D117" s="48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U117" s="54"/>
      <c r="V117" s="54"/>
      <c r="W117" s="54"/>
      <c r="X117" s="54"/>
      <c r="Y117" s="54"/>
      <c r="Z117" s="54"/>
      <c r="AA117" s="54"/>
      <c r="AB117" s="54"/>
    </row>
    <row r="118" spans="1:28" ht="19.5" hidden="1">
      <c r="A118" s="58"/>
      <c r="B118" s="52"/>
      <c r="C118" s="53"/>
      <c r="D118" s="48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U118" s="54"/>
      <c r="V118" s="54"/>
      <c r="W118" s="54"/>
      <c r="X118" s="54"/>
      <c r="Y118" s="54"/>
      <c r="Z118" s="54"/>
      <c r="AA118" s="54"/>
      <c r="AB118" s="54"/>
    </row>
    <row r="119" spans="1:28" ht="19.5" hidden="1">
      <c r="A119" s="56"/>
      <c r="B119" s="47"/>
      <c r="C119" s="48"/>
      <c r="D119" s="4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U119" s="55"/>
      <c r="V119" s="55"/>
      <c r="W119" s="55"/>
      <c r="X119" s="55"/>
      <c r="Y119" s="55"/>
      <c r="Z119" s="55"/>
      <c r="AA119" s="55"/>
      <c r="AB119" s="54"/>
    </row>
    <row r="120" spans="1:28" ht="19.5" hidden="1">
      <c r="A120" s="57"/>
      <c r="B120" s="50"/>
      <c r="C120" s="48"/>
      <c r="D120" s="48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U120" s="55"/>
      <c r="V120" s="55"/>
      <c r="W120" s="55"/>
      <c r="X120" s="55"/>
      <c r="Y120" s="55"/>
      <c r="Z120" s="55"/>
      <c r="AA120" s="55"/>
      <c r="AB120" s="54"/>
    </row>
    <row r="121" spans="1:28" ht="19.5" hidden="1">
      <c r="A121" s="57"/>
      <c r="B121" s="50"/>
      <c r="C121" s="51"/>
      <c r="D121" s="48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U121" s="54"/>
      <c r="V121" s="54"/>
      <c r="W121" s="54"/>
      <c r="X121" s="54"/>
      <c r="Y121" s="54"/>
      <c r="Z121" s="54"/>
      <c r="AA121" s="54"/>
      <c r="AB121" s="54"/>
    </row>
    <row r="122" spans="1:28" ht="19.5" hidden="1">
      <c r="A122" s="58"/>
      <c r="B122" s="52"/>
      <c r="C122" s="53"/>
      <c r="D122" s="4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1:28" ht="19.5" hidden="1">
      <c r="A123" s="56"/>
      <c r="B123" s="47"/>
      <c r="C123" s="48"/>
      <c r="D123" s="48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U123" s="55"/>
      <c r="V123" s="55"/>
      <c r="W123" s="55"/>
      <c r="X123" s="55"/>
      <c r="Y123" s="55"/>
      <c r="Z123" s="55"/>
    </row>
    <row r="124" spans="1:28" ht="19.5" hidden="1">
      <c r="A124" s="57"/>
      <c r="B124" s="50"/>
      <c r="C124" s="48"/>
      <c r="D124" s="48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U124" s="55"/>
      <c r="V124" s="55"/>
      <c r="W124" s="55"/>
      <c r="X124" s="55"/>
      <c r="Y124" s="55"/>
      <c r="Z124" s="55"/>
    </row>
    <row r="125" spans="1:28" ht="19.5" hidden="1">
      <c r="A125" s="57"/>
      <c r="B125" s="50"/>
      <c r="C125" s="51"/>
      <c r="D125" s="48"/>
      <c r="E125" s="71"/>
      <c r="F125" s="71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U125" s="54"/>
      <c r="V125" s="54"/>
      <c r="W125" s="54"/>
      <c r="X125" s="54"/>
      <c r="Y125" s="54"/>
      <c r="Z125" s="54"/>
    </row>
    <row r="126" spans="1:28" ht="19.5" hidden="1">
      <c r="A126" s="58"/>
      <c r="B126" s="52"/>
      <c r="C126" s="53"/>
      <c r="D126" s="48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28" ht="19.5" hidden="1">
      <c r="A127" s="56"/>
      <c r="B127" s="47"/>
      <c r="C127" s="48"/>
      <c r="D127" s="48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U127" s="55"/>
      <c r="V127" s="55"/>
      <c r="W127" s="55"/>
      <c r="X127" s="55"/>
      <c r="Y127" s="55"/>
      <c r="Z127" s="55"/>
      <c r="AA127" s="54"/>
    </row>
    <row r="128" spans="1:28" ht="19.5" hidden="1">
      <c r="A128" s="57"/>
      <c r="B128" s="50"/>
      <c r="C128" s="48"/>
      <c r="D128" s="4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U128" s="55"/>
      <c r="V128" s="55"/>
      <c r="W128" s="55"/>
      <c r="X128" s="55"/>
      <c r="Y128" s="55"/>
      <c r="Z128" s="55"/>
      <c r="AA128" s="54"/>
    </row>
    <row r="129" spans="1:28" ht="19.5" hidden="1">
      <c r="A129" s="57"/>
      <c r="B129" s="50"/>
      <c r="C129" s="51"/>
      <c r="D129" s="48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U129" s="54"/>
      <c r="V129" s="54"/>
      <c r="W129" s="54"/>
      <c r="X129" s="54"/>
      <c r="Y129" s="54"/>
      <c r="Z129" s="54"/>
      <c r="AA129" s="54"/>
    </row>
    <row r="130" spans="1:28" ht="19.5" hidden="1">
      <c r="A130" s="58"/>
      <c r="B130" s="52"/>
      <c r="C130" s="53"/>
      <c r="D130" s="4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U130" s="54"/>
      <c r="V130" s="54"/>
      <c r="W130" s="54"/>
      <c r="X130" s="54"/>
      <c r="Y130" s="54"/>
      <c r="Z130" s="54"/>
      <c r="AA130" s="54"/>
    </row>
    <row r="131" spans="1:28" ht="19.5" hidden="1">
      <c r="A131" s="56"/>
      <c r="B131" s="47"/>
      <c r="C131" s="48"/>
      <c r="D131" s="4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U131" s="55"/>
      <c r="V131" s="55"/>
      <c r="W131" s="55"/>
      <c r="X131" s="55"/>
      <c r="Y131" s="55"/>
      <c r="Z131" s="55"/>
      <c r="AA131" s="55"/>
    </row>
    <row r="132" spans="1:28" ht="19.5" hidden="1">
      <c r="A132" s="57"/>
      <c r="B132" s="50"/>
      <c r="C132" s="48"/>
      <c r="D132" s="48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U132" s="55"/>
      <c r="V132" s="55"/>
      <c r="W132" s="55"/>
      <c r="X132" s="55"/>
      <c r="Y132" s="55"/>
      <c r="Z132" s="55"/>
      <c r="AA132" s="55"/>
    </row>
    <row r="133" spans="1:28" ht="19.5" hidden="1">
      <c r="A133" s="57"/>
      <c r="B133" s="50"/>
      <c r="C133" s="51"/>
      <c r="D133" s="48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U133" s="54"/>
      <c r="V133" s="54"/>
      <c r="W133" s="54"/>
      <c r="X133" s="54"/>
      <c r="Y133" s="54"/>
      <c r="Z133" s="54"/>
      <c r="AA133" s="54"/>
    </row>
    <row r="134" spans="1:28" ht="19.5" hidden="1">
      <c r="A134" s="58"/>
      <c r="B134" s="52"/>
      <c r="C134" s="53"/>
      <c r="D134" s="4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U134" s="54"/>
      <c r="V134" s="54"/>
      <c r="W134" s="54"/>
      <c r="X134" s="54"/>
      <c r="Y134" s="54"/>
      <c r="Z134" s="54"/>
      <c r="AA134" s="54"/>
    </row>
    <row r="135" spans="1:28" ht="19.5" hidden="1">
      <c r="A135" s="56"/>
      <c r="B135" s="47"/>
      <c r="C135" s="48"/>
      <c r="D135" s="4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U135" s="55"/>
      <c r="V135" s="55"/>
      <c r="W135" s="55"/>
      <c r="X135" s="55"/>
      <c r="Y135" s="55"/>
      <c r="Z135" s="55"/>
      <c r="AA135" s="54"/>
    </row>
    <row r="136" spans="1:28" ht="19.5" hidden="1">
      <c r="A136" s="57"/>
      <c r="B136" s="50"/>
      <c r="C136" s="48"/>
      <c r="D136" s="4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U136" s="55"/>
      <c r="V136" s="55"/>
      <c r="W136" s="55"/>
      <c r="X136" s="55"/>
      <c r="Y136" s="55"/>
      <c r="Z136" s="55"/>
      <c r="AA136" s="54"/>
    </row>
    <row r="137" spans="1:28" ht="19.5" hidden="1">
      <c r="A137" s="57"/>
      <c r="B137" s="50"/>
      <c r="C137" s="51"/>
      <c r="D137" s="48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U137" s="54"/>
      <c r="V137" s="54"/>
      <c r="W137" s="54"/>
      <c r="X137" s="54"/>
      <c r="Y137" s="54"/>
      <c r="Z137" s="54"/>
      <c r="AA137" s="54"/>
    </row>
    <row r="138" spans="1:28" ht="19.5" hidden="1">
      <c r="A138" s="58"/>
      <c r="B138" s="52"/>
      <c r="C138" s="48"/>
      <c r="D138" s="4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U138" s="54"/>
      <c r="V138" s="54"/>
      <c r="W138" s="54"/>
      <c r="X138" s="54"/>
      <c r="Y138" s="54"/>
      <c r="Z138" s="54"/>
      <c r="AA138" s="54"/>
      <c r="AB138" s="54"/>
    </row>
    <row r="139" spans="1:28" s="64" customFormat="1" ht="19.5" hidden="1">
      <c r="A139" s="56"/>
      <c r="B139" s="47"/>
      <c r="C139" s="48"/>
      <c r="D139" s="4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U139" s="77"/>
      <c r="V139" s="77"/>
      <c r="W139" s="55"/>
      <c r="X139" s="55"/>
      <c r="Y139" s="55"/>
      <c r="Z139" s="55"/>
      <c r="AA139" s="65"/>
      <c r="AB139" s="65"/>
    </row>
    <row r="140" spans="1:28" s="64" customFormat="1" ht="19.5" hidden="1">
      <c r="A140" s="57"/>
      <c r="B140" s="50"/>
      <c r="C140" s="48"/>
      <c r="D140" s="4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U140" s="77"/>
      <c r="V140" s="77"/>
      <c r="W140" s="55"/>
      <c r="X140" s="55"/>
      <c r="Y140" s="55"/>
      <c r="Z140" s="55"/>
      <c r="AA140" s="65"/>
      <c r="AB140" s="65"/>
    </row>
    <row r="141" spans="1:28" s="64" customFormat="1" ht="19.5" hidden="1">
      <c r="A141" s="57"/>
      <c r="B141" s="50"/>
      <c r="C141" s="51"/>
      <c r="D141" s="48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U141" s="65"/>
      <c r="V141" s="65"/>
      <c r="W141" s="65"/>
      <c r="X141" s="65"/>
      <c r="Y141" s="65"/>
      <c r="Z141" s="65"/>
      <c r="AA141" s="65"/>
      <c r="AB141" s="65"/>
    </row>
    <row r="142" spans="1:28" s="64" customFormat="1" ht="19.5" hidden="1">
      <c r="A142" s="58"/>
      <c r="B142" s="52"/>
      <c r="C142" s="53"/>
      <c r="D142" s="4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U142" s="65"/>
      <c r="V142" s="65"/>
      <c r="W142" s="65"/>
      <c r="X142" s="65"/>
      <c r="Y142" s="65"/>
      <c r="Z142" s="65"/>
      <c r="AA142" s="65"/>
      <c r="AB142" s="65"/>
    </row>
    <row r="143" spans="1:28" ht="19.5" hidden="1">
      <c r="A143" s="56"/>
      <c r="B143" s="47"/>
      <c r="C143" s="48"/>
      <c r="D143" s="4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U143" s="55"/>
      <c r="V143" s="55"/>
      <c r="W143" s="55"/>
      <c r="X143" s="55"/>
      <c r="Y143" s="55"/>
      <c r="Z143" s="55"/>
      <c r="AA143" s="54"/>
      <c r="AB143" s="54"/>
    </row>
    <row r="144" spans="1:28" ht="19.5" hidden="1">
      <c r="A144" s="57"/>
      <c r="B144" s="50"/>
      <c r="C144" s="48"/>
      <c r="D144" s="4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U144" s="55"/>
      <c r="V144" s="55"/>
      <c r="W144" s="55"/>
      <c r="X144" s="55"/>
      <c r="Y144" s="55"/>
      <c r="Z144" s="55"/>
      <c r="AA144" s="54"/>
      <c r="AB144" s="54"/>
    </row>
    <row r="145" spans="1:28" ht="19.5" hidden="1">
      <c r="A145" s="57"/>
      <c r="B145" s="50"/>
      <c r="C145" s="51"/>
      <c r="D145" s="48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U145" s="54"/>
      <c r="V145" s="54"/>
      <c r="W145" s="54"/>
      <c r="X145" s="54"/>
      <c r="Y145" s="54"/>
      <c r="Z145" s="54"/>
      <c r="AA145" s="54"/>
      <c r="AB145" s="54"/>
    </row>
    <row r="146" spans="1:28" ht="19.5" hidden="1">
      <c r="A146" s="58"/>
      <c r="B146" s="52"/>
      <c r="C146" s="53"/>
      <c r="D146" s="4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U146" s="54"/>
      <c r="V146" s="54"/>
      <c r="W146" s="54"/>
      <c r="X146" s="54"/>
      <c r="Y146" s="54"/>
      <c r="Z146" s="54"/>
      <c r="AA146" s="54"/>
      <c r="AB146" s="54"/>
    </row>
    <row r="147" spans="1:28" ht="19.5" hidden="1">
      <c r="A147" s="56"/>
      <c r="B147" s="47"/>
      <c r="C147" s="48"/>
      <c r="D147" s="4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U147" s="55"/>
      <c r="V147" s="55"/>
      <c r="W147" s="55"/>
      <c r="X147" s="55"/>
      <c r="Y147" s="55"/>
      <c r="Z147" s="55"/>
      <c r="AA147" s="54"/>
    </row>
    <row r="148" spans="1:28" ht="19.5" hidden="1">
      <c r="A148" s="57"/>
      <c r="B148" s="50"/>
      <c r="C148" s="48"/>
      <c r="D148" s="4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U148" s="55"/>
      <c r="V148" s="55"/>
      <c r="W148" s="55"/>
      <c r="X148" s="55"/>
      <c r="Y148" s="55"/>
      <c r="Z148" s="55"/>
      <c r="AA148" s="54"/>
    </row>
    <row r="149" spans="1:28" ht="19.5" hidden="1">
      <c r="A149" s="57"/>
      <c r="B149" s="50"/>
      <c r="C149" s="51"/>
      <c r="D149" s="48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U149" s="54"/>
      <c r="V149" s="54"/>
      <c r="W149" s="54"/>
      <c r="X149" s="54"/>
      <c r="Y149" s="54"/>
      <c r="Z149" s="54"/>
      <c r="AA149" s="54"/>
    </row>
    <row r="150" spans="1:28" ht="19.5" hidden="1">
      <c r="A150" s="58"/>
      <c r="B150" s="52"/>
      <c r="C150" s="53"/>
      <c r="D150" s="4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</row>
    <row r="151" spans="1:28" ht="19.5" hidden="1">
      <c r="A151" s="56"/>
      <c r="B151" s="47"/>
      <c r="C151" s="48"/>
      <c r="D151" s="4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U151" s="55"/>
      <c r="V151" s="55"/>
      <c r="W151" s="55"/>
      <c r="X151" s="55"/>
      <c r="Y151" s="55"/>
      <c r="Z151" s="55"/>
    </row>
    <row r="152" spans="1:28" ht="19.5" hidden="1">
      <c r="A152" s="57"/>
      <c r="B152" s="50"/>
      <c r="C152" s="48"/>
      <c r="D152" s="4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U152" s="55"/>
      <c r="V152" s="55"/>
      <c r="W152" s="55"/>
      <c r="X152" s="55"/>
      <c r="Y152" s="55"/>
      <c r="Z152" s="55"/>
    </row>
    <row r="153" spans="1:28" ht="19.5" hidden="1">
      <c r="A153" s="57"/>
      <c r="B153" s="50"/>
      <c r="C153" s="51"/>
      <c r="D153" s="48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U153" s="54"/>
      <c r="V153" s="54"/>
      <c r="W153" s="54"/>
      <c r="X153" s="54"/>
      <c r="Y153" s="54"/>
      <c r="Z153" s="54"/>
    </row>
    <row r="154" spans="1:28" ht="19.5" hidden="1">
      <c r="A154" s="58"/>
      <c r="B154" s="52"/>
      <c r="C154" s="53"/>
      <c r="D154" s="4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U154" s="54"/>
      <c r="V154" s="54"/>
      <c r="W154" s="54"/>
      <c r="X154" s="54"/>
      <c r="Y154" s="54"/>
      <c r="Z154" s="54"/>
    </row>
    <row r="155" spans="1:28" ht="19.5" hidden="1">
      <c r="A155" s="56"/>
      <c r="B155" s="47"/>
      <c r="C155" s="48"/>
      <c r="D155" s="4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U155" s="55"/>
      <c r="V155" s="55"/>
      <c r="W155" s="55"/>
      <c r="X155" s="55"/>
      <c r="Y155" s="55"/>
      <c r="Z155" s="55"/>
    </row>
    <row r="156" spans="1:28" ht="19.5" hidden="1">
      <c r="A156" s="57"/>
      <c r="B156" s="50"/>
      <c r="C156" s="48"/>
      <c r="D156" s="4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U156" s="55"/>
      <c r="V156" s="55"/>
      <c r="W156" s="55"/>
      <c r="X156" s="55"/>
      <c r="Y156" s="55"/>
      <c r="Z156" s="55"/>
    </row>
    <row r="157" spans="1:28" ht="19.5" hidden="1">
      <c r="A157" s="57"/>
      <c r="B157" s="50"/>
      <c r="C157" s="51"/>
      <c r="D157" s="48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U157" s="54"/>
      <c r="V157" s="54"/>
      <c r="W157" s="54"/>
      <c r="X157" s="54"/>
      <c r="Y157" s="54"/>
      <c r="Z157" s="54"/>
    </row>
    <row r="158" spans="1:28" ht="19.5" hidden="1">
      <c r="A158" s="58"/>
      <c r="B158" s="52"/>
      <c r="C158" s="53"/>
      <c r="D158" s="4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</row>
    <row r="159" spans="1:28" ht="19.5" hidden="1">
      <c r="A159" s="56"/>
      <c r="B159" s="47"/>
      <c r="C159" s="48"/>
      <c r="D159" s="4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U159" s="55"/>
      <c r="V159" s="55"/>
      <c r="W159" s="55"/>
      <c r="X159" s="55"/>
      <c r="Y159" s="55"/>
      <c r="Z159" s="55"/>
    </row>
    <row r="160" spans="1:28" ht="19.5" hidden="1">
      <c r="A160" s="57"/>
      <c r="B160" s="50"/>
      <c r="C160" s="48"/>
      <c r="D160" s="4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U160" s="55"/>
      <c r="V160" s="55"/>
      <c r="W160" s="55"/>
      <c r="X160" s="55"/>
      <c r="Y160" s="55"/>
      <c r="Z160" s="55"/>
    </row>
    <row r="161" spans="1:28" ht="19.5" hidden="1">
      <c r="A161" s="57"/>
      <c r="B161" s="50"/>
      <c r="C161" s="51"/>
      <c r="D161" s="48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</row>
    <row r="162" spans="1:28" ht="19.5" hidden="1">
      <c r="A162" s="58"/>
      <c r="B162" s="52"/>
      <c r="C162" s="53"/>
      <c r="D162" s="4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</row>
    <row r="163" spans="1:28" ht="19.5" hidden="1">
      <c r="A163" s="56"/>
      <c r="B163" s="47"/>
      <c r="C163" s="48"/>
      <c r="D163" s="4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U163" s="55"/>
      <c r="V163" s="55"/>
      <c r="W163" s="55"/>
      <c r="X163" s="55"/>
      <c r="Y163" s="55"/>
      <c r="Z163" s="55"/>
      <c r="AA163" s="54"/>
    </row>
    <row r="164" spans="1:28" ht="19.5" hidden="1">
      <c r="A164" s="57"/>
      <c r="B164" s="50"/>
      <c r="C164" s="48"/>
      <c r="D164" s="4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U164" s="55"/>
      <c r="V164" s="55"/>
      <c r="W164" s="55"/>
      <c r="X164" s="55"/>
      <c r="Y164" s="55"/>
      <c r="Z164" s="55"/>
      <c r="AA164" s="54"/>
    </row>
    <row r="165" spans="1:28" ht="19.5" hidden="1">
      <c r="A165" s="57"/>
      <c r="B165" s="50"/>
      <c r="C165" s="51"/>
      <c r="D165" s="48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71"/>
      <c r="U165" s="54"/>
      <c r="V165" s="54"/>
      <c r="W165" s="54"/>
      <c r="X165" s="54"/>
      <c r="Y165" s="54"/>
      <c r="Z165" s="54"/>
      <c r="AA165" s="54"/>
    </row>
    <row r="166" spans="1:28" ht="19.5" hidden="1">
      <c r="A166" s="58"/>
      <c r="B166" s="52"/>
      <c r="C166" s="48"/>
      <c r="D166" s="4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U166" s="54"/>
      <c r="V166" s="54"/>
      <c r="W166" s="54"/>
      <c r="X166" s="54"/>
      <c r="Y166" s="54"/>
      <c r="Z166" s="54"/>
      <c r="AA166" s="54"/>
      <c r="AB166" s="54"/>
    </row>
    <row r="167" spans="1:28" ht="19.5" hidden="1">
      <c r="A167" s="56"/>
      <c r="B167" s="47"/>
      <c r="C167" s="48"/>
      <c r="D167" s="4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U167" s="55"/>
      <c r="V167" s="55"/>
      <c r="W167" s="55"/>
      <c r="X167" s="55"/>
      <c r="Y167" s="55"/>
      <c r="Z167" s="55"/>
      <c r="AA167" s="54"/>
      <c r="AB167" s="54"/>
    </row>
    <row r="168" spans="1:28" ht="19.5" hidden="1">
      <c r="A168" s="57"/>
      <c r="B168" s="50"/>
      <c r="C168" s="48"/>
      <c r="D168" s="4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U168" s="55"/>
      <c r="V168" s="55"/>
      <c r="W168" s="55"/>
      <c r="X168" s="55"/>
      <c r="Y168" s="55"/>
      <c r="Z168" s="55"/>
      <c r="AA168" s="54"/>
      <c r="AB168" s="54"/>
    </row>
    <row r="169" spans="1:28" ht="19.5" hidden="1">
      <c r="A169" s="57"/>
      <c r="B169" s="50"/>
      <c r="C169" s="51"/>
      <c r="D169" s="48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U169" s="54"/>
      <c r="V169" s="54"/>
      <c r="W169" s="54"/>
      <c r="X169" s="54"/>
      <c r="Y169" s="54"/>
      <c r="Z169" s="54"/>
      <c r="AA169" s="54"/>
      <c r="AB169" s="54"/>
    </row>
    <row r="170" spans="1:28" ht="19.5" hidden="1">
      <c r="A170" s="58"/>
      <c r="B170" s="52"/>
      <c r="C170" s="53"/>
      <c r="D170" s="4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U170" s="54"/>
      <c r="V170" s="54"/>
      <c r="W170" s="54"/>
      <c r="X170" s="54"/>
      <c r="Y170" s="54"/>
      <c r="Z170" s="54"/>
      <c r="AA170" s="54"/>
    </row>
    <row r="171" spans="1:28" ht="19.5" hidden="1">
      <c r="A171" s="56"/>
      <c r="B171" s="47"/>
      <c r="C171" s="48"/>
      <c r="D171" s="4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U171" s="55"/>
      <c r="V171" s="55"/>
      <c r="W171" s="55"/>
      <c r="X171" s="55"/>
      <c r="Y171" s="55"/>
      <c r="Z171" s="55"/>
      <c r="AA171" s="54"/>
    </row>
    <row r="172" spans="1:28" ht="19.5" hidden="1">
      <c r="A172" s="57"/>
      <c r="B172" s="50"/>
      <c r="C172" s="48"/>
      <c r="D172" s="4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U172" s="55"/>
      <c r="V172" s="55"/>
      <c r="W172" s="55"/>
      <c r="X172" s="55"/>
      <c r="Y172" s="55"/>
      <c r="Z172" s="55"/>
      <c r="AA172" s="54"/>
    </row>
    <row r="173" spans="1:28" ht="19.5" hidden="1">
      <c r="A173" s="57"/>
      <c r="B173" s="50"/>
      <c r="C173" s="51"/>
      <c r="D173" s="48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U173" s="54"/>
      <c r="V173" s="54"/>
      <c r="W173" s="54"/>
      <c r="X173" s="54"/>
      <c r="Y173" s="54"/>
      <c r="Z173" s="54"/>
      <c r="AA173" s="54"/>
    </row>
    <row r="174" spans="1:28" ht="19.5" hidden="1">
      <c r="A174" s="58"/>
      <c r="B174" s="52"/>
      <c r="C174" s="53"/>
      <c r="D174" s="4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U174" s="54"/>
      <c r="V174" s="54"/>
      <c r="W174" s="54"/>
      <c r="X174" s="54"/>
      <c r="Y174" s="54"/>
      <c r="Z174" s="54"/>
      <c r="AA174" s="54"/>
      <c r="AB174" s="54"/>
    </row>
    <row r="175" spans="1:28" ht="19.5" hidden="1">
      <c r="A175" s="56"/>
      <c r="B175" s="47"/>
      <c r="C175" s="48"/>
      <c r="D175" s="4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U175" s="55"/>
      <c r="V175" s="55"/>
      <c r="W175" s="55"/>
      <c r="X175" s="55"/>
      <c r="Y175" s="55"/>
      <c r="Z175" s="55"/>
      <c r="AA175" s="54"/>
      <c r="AB175" s="54"/>
    </row>
    <row r="176" spans="1:28" ht="19.5" hidden="1">
      <c r="A176" s="57"/>
      <c r="B176" s="50"/>
      <c r="C176" s="48"/>
      <c r="D176" s="4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U176" s="55"/>
      <c r="V176" s="55"/>
      <c r="W176" s="55"/>
      <c r="X176" s="55"/>
      <c r="Y176" s="55"/>
      <c r="Z176" s="55"/>
      <c r="AA176" s="54"/>
      <c r="AB176" s="54"/>
    </row>
    <row r="177" spans="1:28" ht="19.5" hidden="1">
      <c r="A177" s="57"/>
      <c r="B177" s="50"/>
      <c r="C177" s="51"/>
      <c r="D177" s="48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U177" s="54"/>
      <c r="V177" s="54"/>
      <c r="W177" s="54"/>
      <c r="X177" s="54"/>
      <c r="Y177" s="54"/>
      <c r="Z177" s="54"/>
      <c r="AA177" s="54"/>
      <c r="AB177" s="54"/>
    </row>
    <row r="178" spans="1:28" ht="19.5" hidden="1">
      <c r="A178" s="58"/>
      <c r="B178" s="52"/>
      <c r="C178" s="53"/>
      <c r="D178" s="4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U178" s="54"/>
      <c r="V178" s="54"/>
      <c r="W178" s="54"/>
      <c r="X178" s="54"/>
      <c r="Y178" s="54"/>
      <c r="Z178" s="54"/>
      <c r="AA178" s="54"/>
      <c r="AB178" s="54"/>
    </row>
    <row r="179" spans="1:28" ht="19.5" hidden="1">
      <c r="A179" s="56"/>
      <c r="B179" s="47"/>
      <c r="C179" s="48"/>
      <c r="D179" s="4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U179" s="55"/>
      <c r="V179" s="55"/>
      <c r="W179" s="55"/>
      <c r="X179" s="55"/>
      <c r="Y179" s="55"/>
      <c r="Z179" s="55"/>
      <c r="AA179" s="54"/>
      <c r="AB179" s="54"/>
    </row>
    <row r="180" spans="1:28" ht="19.5" hidden="1">
      <c r="A180" s="57"/>
      <c r="B180" s="50"/>
      <c r="C180" s="48"/>
      <c r="D180" s="4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U180" s="55"/>
      <c r="V180" s="55"/>
      <c r="W180" s="55"/>
      <c r="X180" s="55"/>
      <c r="Y180" s="55"/>
      <c r="Z180" s="55"/>
      <c r="AA180" s="54"/>
      <c r="AB180" s="54"/>
    </row>
    <row r="181" spans="1:28" ht="19.5" hidden="1">
      <c r="A181" s="57"/>
      <c r="B181" s="50"/>
      <c r="C181" s="51"/>
      <c r="D181" s="48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U181" s="54"/>
      <c r="V181" s="54"/>
      <c r="W181" s="54"/>
      <c r="X181" s="54"/>
      <c r="Y181" s="54"/>
      <c r="Z181" s="54"/>
      <c r="AA181" s="54"/>
      <c r="AB181" s="54"/>
    </row>
    <row r="182" spans="1:28" ht="19.5" hidden="1">
      <c r="A182" s="58"/>
      <c r="B182" s="52"/>
      <c r="C182" s="53"/>
      <c r="D182" s="4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U182" s="54"/>
      <c r="V182" s="54"/>
      <c r="W182" s="54"/>
      <c r="X182" s="54"/>
      <c r="Y182" s="54"/>
      <c r="Z182" s="54"/>
      <c r="AA182" s="54"/>
      <c r="AB182" s="54"/>
    </row>
    <row r="183" spans="1:28" ht="19.5" hidden="1">
      <c r="A183" s="56"/>
      <c r="B183" s="47"/>
      <c r="C183" s="48"/>
      <c r="D183" s="4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U183" s="55"/>
      <c r="V183" s="55"/>
      <c r="W183" s="55"/>
      <c r="X183" s="55"/>
      <c r="Y183" s="55"/>
      <c r="Z183" s="55"/>
      <c r="AA183" s="54"/>
      <c r="AB183" s="54"/>
    </row>
    <row r="184" spans="1:28" ht="19.5" hidden="1">
      <c r="A184" s="57"/>
      <c r="B184" s="50"/>
      <c r="C184" s="48"/>
      <c r="D184" s="4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U184" s="55"/>
      <c r="V184" s="55"/>
      <c r="W184" s="55"/>
      <c r="X184" s="55"/>
      <c r="Y184" s="55"/>
      <c r="Z184" s="55"/>
      <c r="AA184" s="54"/>
      <c r="AB184" s="54"/>
    </row>
    <row r="185" spans="1:28" ht="19.5" hidden="1">
      <c r="A185" s="57"/>
      <c r="B185" s="50"/>
      <c r="C185" s="51"/>
      <c r="D185" s="48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U185" s="54"/>
      <c r="V185" s="54"/>
      <c r="W185" s="54"/>
      <c r="X185" s="54"/>
      <c r="Y185" s="54"/>
      <c r="Z185" s="54"/>
      <c r="AA185" s="54"/>
      <c r="AB185" s="54"/>
    </row>
    <row r="186" spans="1:28" ht="19.5" hidden="1">
      <c r="A186" s="58"/>
      <c r="B186" s="52"/>
      <c r="C186" s="53"/>
      <c r="D186" s="4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U186" s="54"/>
      <c r="V186" s="54"/>
      <c r="W186" s="54"/>
      <c r="X186" s="54"/>
      <c r="Y186" s="54"/>
      <c r="Z186" s="54"/>
      <c r="AA186" s="54"/>
      <c r="AB186" s="54"/>
    </row>
    <row r="187" spans="1:28" ht="19.5" hidden="1">
      <c r="A187" s="56"/>
      <c r="B187" s="47"/>
      <c r="C187" s="48"/>
      <c r="D187" s="4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U187" s="55"/>
      <c r="V187" s="55"/>
      <c r="W187" s="55"/>
      <c r="X187" s="55"/>
      <c r="Y187" s="55"/>
      <c r="Z187" s="55"/>
      <c r="AA187" s="54"/>
      <c r="AB187" s="54"/>
    </row>
    <row r="188" spans="1:28" ht="19.5" hidden="1">
      <c r="A188" s="57"/>
      <c r="B188" s="50"/>
      <c r="C188" s="48"/>
      <c r="D188" s="4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U188" s="55"/>
      <c r="V188" s="55"/>
      <c r="W188" s="55"/>
      <c r="X188" s="55"/>
      <c r="Y188" s="55"/>
      <c r="Z188" s="55"/>
      <c r="AA188" s="54"/>
      <c r="AB188" s="54"/>
    </row>
    <row r="189" spans="1:28" ht="19.5" hidden="1">
      <c r="A189" s="57"/>
      <c r="B189" s="50"/>
      <c r="C189" s="51"/>
      <c r="D189" s="4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0"/>
      <c r="S189" s="71"/>
      <c r="U189" s="54"/>
      <c r="V189" s="54"/>
      <c r="W189" s="54"/>
      <c r="X189" s="54"/>
      <c r="Y189" s="54"/>
      <c r="Z189" s="54"/>
      <c r="AA189" s="54"/>
      <c r="AB189" s="54"/>
    </row>
    <row r="190" spans="1:28" ht="19.5" hidden="1">
      <c r="A190" s="58"/>
      <c r="B190" s="52"/>
      <c r="C190" s="53"/>
      <c r="D190" s="4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U190" s="54"/>
      <c r="V190" s="54"/>
      <c r="W190" s="54"/>
      <c r="X190" s="54"/>
      <c r="Y190" s="54"/>
      <c r="Z190" s="54"/>
      <c r="AA190" s="54"/>
    </row>
    <row r="191" spans="1:28" ht="19.5" hidden="1">
      <c r="A191" s="56"/>
      <c r="B191" s="47"/>
      <c r="C191" s="48"/>
      <c r="D191" s="4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U191" s="55"/>
      <c r="V191" s="55"/>
      <c r="W191" s="55"/>
      <c r="X191" s="55"/>
      <c r="Y191" s="55"/>
      <c r="Z191" s="55"/>
      <c r="AA191" s="54"/>
    </row>
    <row r="192" spans="1:28" ht="19.5" hidden="1">
      <c r="A192" s="57"/>
      <c r="B192" s="50"/>
      <c r="C192" s="48"/>
      <c r="D192" s="4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U192" s="55"/>
      <c r="V192" s="55"/>
      <c r="W192" s="55"/>
      <c r="X192" s="55"/>
      <c r="Y192" s="55"/>
      <c r="Z192" s="55"/>
      <c r="AA192" s="54"/>
    </row>
    <row r="193" spans="1:28" ht="19.5" hidden="1">
      <c r="A193" s="57"/>
      <c r="B193" s="50"/>
      <c r="C193" s="51"/>
      <c r="D193" s="4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U193" s="54"/>
      <c r="V193" s="54"/>
      <c r="W193" s="54"/>
      <c r="X193" s="54"/>
      <c r="Y193" s="54"/>
      <c r="Z193" s="54"/>
      <c r="AA193" s="54"/>
    </row>
    <row r="194" spans="1:28" ht="19.5" hidden="1">
      <c r="A194" s="58"/>
      <c r="B194" s="52"/>
      <c r="C194" s="53"/>
      <c r="D194" s="4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U194" s="54"/>
      <c r="V194" s="54"/>
      <c r="W194" s="54"/>
      <c r="X194" s="54"/>
      <c r="Y194" s="54"/>
      <c r="Z194" s="54"/>
      <c r="AA194" s="54"/>
    </row>
    <row r="195" spans="1:28" ht="19.5" hidden="1">
      <c r="A195" s="56"/>
      <c r="B195" s="47"/>
      <c r="C195" s="48"/>
      <c r="D195" s="4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U195" s="55"/>
      <c r="V195" s="55"/>
      <c r="W195" s="55"/>
      <c r="X195" s="55"/>
      <c r="Y195" s="55"/>
      <c r="Z195" s="55"/>
      <c r="AA195" s="54"/>
    </row>
    <row r="196" spans="1:28" ht="19.5" hidden="1">
      <c r="A196" s="57"/>
      <c r="B196" s="50"/>
      <c r="C196" s="48"/>
      <c r="D196" s="4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U196" s="55"/>
      <c r="V196" s="55"/>
      <c r="W196" s="55"/>
      <c r="X196" s="55"/>
      <c r="Y196" s="55"/>
      <c r="Z196" s="55"/>
      <c r="AA196" s="54"/>
    </row>
    <row r="197" spans="1:28" ht="19.5" hidden="1">
      <c r="A197" s="57"/>
      <c r="B197" s="50"/>
      <c r="C197" s="51"/>
      <c r="D197" s="4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U197" s="54"/>
      <c r="V197" s="54"/>
      <c r="W197" s="54"/>
      <c r="X197" s="54"/>
      <c r="Y197" s="54"/>
      <c r="Z197" s="54"/>
      <c r="AA197" s="54"/>
    </row>
    <row r="198" spans="1:28" ht="19.5" hidden="1">
      <c r="A198" s="58"/>
      <c r="B198" s="52"/>
      <c r="C198" s="53"/>
      <c r="D198" s="4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U198" s="54"/>
      <c r="V198" s="54"/>
      <c r="W198" s="54"/>
      <c r="X198" s="54"/>
      <c r="Y198" s="54"/>
      <c r="Z198" s="54"/>
      <c r="AA198" s="54"/>
      <c r="AB198" s="54"/>
    </row>
    <row r="199" spans="1:28" ht="19.5" hidden="1">
      <c r="A199" s="56"/>
      <c r="B199" s="47"/>
      <c r="C199" s="48"/>
      <c r="D199" s="4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U199" s="55"/>
      <c r="V199" s="55"/>
      <c r="W199" s="55"/>
      <c r="X199" s="55"/>
      <c r="Y199" s="55"/>
      <c r="Z199" s="55"/>
      <c r="AA199" s="54"/>
      <c r="AB199" s="54"/>
    </row>
    <row r="200" spans="1:28" ht="19.5" hidden="1">
      <c r="A200" s="57"/>
      <c r="B200" s="50"/>
      <c r="C200" s="48"/>
      <c r="D200" s="4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U200" s="55"/>
      <c r="V200" s="55"/>
      <c r="W200" s="55"/>
      <c r="X200" s="55"/>
      <c r="Y200" s="55"/>
      <c r="Z200" s="55"/>
      <c r="AA200" s="54"/>
      <c r="AB200" s="54"/>
    </row>
    <row r="201" spans="1:28" ht="19.5" hidden="1">
      <c r="A201" s="57"/>
      <c r="B201" s="50"/>
      <c r="C201" s="51"/>
      <c r="D201" s="4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U201" s="54"/>
      <c r="V201" s="54"/>
      <c r="W201" s="54"/>
      <c r="X201" s="54"/>
      <c r="Y201" s="54"/>
      <c r="Z201" s="54"/>
      <c r="AA201" s="54"/>
      <c r="AB201" s="54"/>
    </row>
    <row r="202" spans="1:28" ht="19.5" hidden="1">
      <c r="A202" s="58"/>
      <c r="B202" s="52"/>
      <c r="C202" s="53"/>
      <c r="D202" s="4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U202" s="54"/>
      <c r="V202" s="54"/>
      <c r="W202" s="54"/>
      <c r="X202" s="54"/>
      <c r="Y202" s="54"/>
      <c r="Z202" s="54"/>
      <c r="AA202" s="54"/>
    </row>
    <row r="203" spans="1:28" ht="19.5" hidden="1">
      <c r="A203" s="56"/>
      <c r="B203" s="47"/>
      <c r="C203" s="48"/>
      <c r="D203" s="4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U203" s="55"/>
      <c r="V203" s="55"/>
      <c r="W203" s="55"/>
      <c r="X203" s="55"/>
      <c r="Y203" s="55"/>
      <c r="Z203" s="55"/>
      <c r="AA203" s="54"/>
    </row>
    <row r="204" spans="1:28" ht="19.5" hidden="1">
      <c r="A204" s="57"/>
      <c r="B204" s="50"/>
      <c r="C204" s="48"/>
      <c r="D204" s="4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U204" s="55"/>
      <c r="V204" s="55"/>
      <c r="W204" s="55"/>
      <c r="X204" s="55"/>
      <c r="Y204" s="55"/>
      <c r="Z204" s="55"/>
      <c r="AA204" s="54"/>
    </row>
    <row r="205" spans="1:28" ht="19.5" hidden="1">
      <c r="A205" s="57"/>
      <c r="B205" s="50"/>
      <c r="C205" s="51"/>
      <c r="D205" s="4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U205" s="54"/>
      <c r="V205" s="54"/>
      <c r="W205" s="54"/>
      <c r="X205" s="54"/>
      <c r="Y205" s="54"/>
      <c r="Z205" s="54"/>
      <c r="AA205" s="54"/>
    </row>
    <row r="206" spans="1:28" ht="19.5" hidden="1">
      <c r="A206" s="58"/>
      <c r="B206" s="52"/>
      <c r="C206" s="53"/>
      <c r="D206" s="4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U206" s="54"/>
      <c r="V206" s="54"/>
      <c r="W206" s="54"/>
      <c r="X206" s="54"/>
      <c r="Y206" s="54"/>
      <c r="Z206" s="54"/>
      <c r="AA206" s="54"/>
    </row>
    <row r="207" spans="1:28" ht="19.5" hidden="1">
      <c r="A207" s="56"/>
      <c r="B207" s="47"/>
      <c r="C207" s="48"/>
      <c r="D207" s="4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U207" s="55"/>
      <c r="V207" s="55"/>
      <c r="W207" s="55"/>
      <c r="X207" s="55"/>
      <c r="Y207" s="55"/>
      <c r="Z207" s="55"/>
      <c r="AA207" s="54"/>
    </row>
    <row r="208" spans="1:28" ht="19.5" hidden="1">
      <c r="A208" s="57"/>
      <c r="B208" s="50"/>
      <c r="C208" s="48"/>
      <c r="D208" s="4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U208" s="55"/>
      <c r="V208" s="55"/>
      <c r="W208" s="55"/>
      <c r="X208" s="55"/>
      <c r="Y208" s="55"/>
      <c r="Z208" s="55"/>
      <c r="AA208" s="54"/>
    </row>
    <row r="209" spans="1:27" ht="19.5" hidden="1">
      <c r="A209" s="57"/>
      <c r="B209" s="50"/>
      <c r="C209" s="51"/>
      <c r="D209" s="4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U209" s="54"/>
      <c r="V209" s="54"/>
      <c r="W209" s="54"/>
      <c r="X209" s="54"/>
      <c r="Y209" s="54"/>
      <c r="Z209" s="54"/>
      <c r="AA209" s="54"/>
    </row>
    <row r="210" spans="1:27" ht="19.5" hidden="1">
      <c r="A210" s="58"/>
      <c r="B210" s="52"/>
      <c r="C210" s="53"/>
      <c r="D210" s="4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</row>
    <row r="211" spans="1:27" ht="19.5" hidden="1">
      <c r="A211" s="56"/>
      <c r="B211" s="47"/>
      <c r="C211" s="48"/>
      <c r="D211" s="4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U211" s="55"/>
      <c r="V211" s="55"/>
      <c r="W211" s="55"/>
      <c r="X211" s="55"/>
      <c r="Y211" s="55"/>
      <c r="Z211" s="55"/>
      <c r="AA211" s="54"/>
    </row>
    <row r="212" spans="1:27" ht="19.5" hidden="1">
      <c r="A212" s="57"/>
      <c r="B212" s="50"/>
      <c r="C212" s="48"/>
      <c r="D212" s="4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U212" s="55"/>
      <c r="V212" s="55"/>
      <c r="W212" s="55"/>
      <c r="X212" s="55"/>
      <c r="Y212" s="55"/>
      <c r="Z212" s="55"/>
      <c r="AA212" s="54"/>
    </row>
    <row r="213" spans="1:27" ht="19.5" hidden="1">
      <c r="A213" s="57"/>
      <c r="B213" s="50"/>
      <c r="C213" s="51"/>
      <c r="D213" s="4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U213" s="54"/>
      <c r="V213" s="54"/>
      <c r="W213" s="54"/>
      <c r="X213" s="54"/>
      <c r="Y213" s="54"/>
      <c r="Z213" s="54"/>
      <c r="AA213" s="54"/>
    </row>
    <row r="214" spans="1:27" ht="19.5" hidden="1">
      <c r="A214" s="58"/>
      <c r="B214" s="52"/>
      <c r="C214" s="53"/>
      <c r="D214" s="4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U214" s="54"/>
      <c r="V214" s="54"/>
      <c r="W214" s="54"/>
      <c r="X214" s="54"/>
      <c r="Y214" s="54"/>
      <c r="Z214" s="54"/>
      <c r="AA214" s="54"/>
    </row>
    <row r="215" spans="1:27" ht="19.5" hidden="1">
      <c r="A215" s="56"/>
      <c r="B215" s="47"/>
      <c r="C215" s="48"/>
      <c r="D215" s="4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U215" s="55"/>
      <c r="V215" s="55"/>
      <c r="W215" s="55"/>
      <c r="X215" s="55"/>
      <c r="Y215" s="55"/>
      <c r="Z215" s="55"/>
      <c r="AA215" s="55"/>
    </row>
    <row r="216" spans="1:27" ht="19.5" hidden="1">
      <c r="A216" s="57"/>
      <c r="B216" s="50"/>
      <c r="C216" s="48"/>
      <c r="D216" s="4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U216" s="55"/>
      <c r="V216" s="55"/>
      <c r="W216" s="55"/>
      <c r="X216" s="55"/>
      <c r="Y216" s="55"/>
      <c r="Z216" s="55"/>
      <c r="AA216" s="55"/>
    </row>
    <row r="217" spans="1:27" ht="19.5" hidden="1">
      <c r="A217" s="57"/>
      <c r="B217" s="50"/>
      <c r="C217" s="51"/>
      <c r="D217" s="4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U217" s="54"/>
      <c r="V217" s="54"/>
      <c r="W217" s="54"/>
      <c r="X217" s="54"/>
      <c r="Y217" s="54"/>
      <c r="Z217" s="54"/>
      <c r="AA217" s="54"/>
    </row>
    <row r="218" spans="1:27" ht="19.5" hidden="1">
      <c r="A218" s="58"/>
      <c r="B218" s="52"/>
      <c r="C218" s="53"/>
      <c r="D218" s="4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</row>
    <row r="219" spans="1:27" ht="19.5" hidden="1">
      <c r="A219" s="56"/>
      <c r="B219" s="47"/>
      <c r="C219" s="48"/>
      <c r="D219" s="4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U219" s="55"/>
      <c r="V219" s="55"/>
      <c r="W219" s="55"/>
      <c r="X219" s="55"/>
      <c r="Y219" s="55"/>
      <c r="Z219" s="55"/>
      <c r="AA219" s="54"/>
    </row>
    <row r="220" spans="1:27" ht="19.5" hidden="1">
      <c r="A220" s="57"/>
      <c r="B220" s="50"/>
      <c r="C220" s="48"/>
      <c r="D220" s="4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U220" s="55"/>
      <c r="V220" s="55"/>
      <c r="W220" s="55"/>
      <c r="X220" s="55"/>
      <c r="Y220" s="55"/>
      <c r="Z220" s="55"/>
      <c r="AA220" s="54"/>
    </row>
    <row r="221" spans="1:27" ht="19.5" hidden="1">
      <c r="A221" s="57"/>
      <c r="B221" s="50"/>
      <c r="C221" s="51"/>
      <c r="D221" s="4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U221" s="54"/>
      <c r="V221" s="54"/>
      <c r="W221" s="54"/>
      <c r="X221" s="54"/>
      <c r="Y221" s="54"/>
      <c r="Z221" s="54"/>
      <c r="AA221" s="54"/>
    </row>
    <row r="222" spans="1:27" ht="19.5" hidden="1">
      <c r="A222" s="58"/>
      <c r="B222" s="52"/>
      <c r="C222" s="53"/>
      <c r="D222" s="4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</row>
    <row r="223" spans="1:27" ht="19.5" hidden="1">
      <c r="A223" s="56"/>
      <c r="B223" s="47"/>
      <c r="C223" s="48"/>
      <c r="D223" s="4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U223" s="55"/>
      <c r="V223" s="55"/>
      <c r="W223" s="55"/>
      <c r="X223" s="55"/>
      <c r="Y223" s="55"/>
      <c r="Z223" s="55"/>
      <c r="AA223" s="54"/>
    </row>
    <row r="224" spans="1:27" ht="19.5" hidden="1">
      <c r="A224" s="57"/>
      <c r="B224" s="50"/>
      <c r="C224" s="48"/>
      <c r="D224" s="4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U224" s="55"/>
      <c r="V224" s="55"/>
      <c r="W224" s="55"/>
      <c r="X224" s="55"/>
      <c r="Y224" s="55"/>
      <c r="Z224" s="55"/>
      <c r="AA224" s="54"/>
    </row>
    <row r="225" spans="1:28" ht="19.5" hidden="1">
      <c r="A225" s="57"/>
      <c r="B225" s="50"/>
      <c r="C225" s="51"/>
      <c r="D225" s="4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71"/>
      <c r="U225" s="54"/>
      <c r="V225" s="54"/>
      <c r="W225" s="54"/>
      <c r="X225" s="54"/>
      <c r="Y225" s="54"/>
      <c r="Z225" s="54"/>
      <c r="AA225" s="54"/>
    </row>
    <row r="226" spans="1:28" ht="19.5" hidden="1">
      <c r="A226" s="58"/>
      <c r="B226" s="52"/>
      <c r="C226" s="53"/>
      <c r="D226" s="4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U226" s="54"/>
      <c r="V226" s="54"/>
      <c r="W226" s="54"/>
      <c r="X226" s="54"/>
      <c r="Y226" s="54"/>
      <c r="Z226" s="54"/>
      <c r="AA226" s="54"/>
    </row>
    <row r="227" spans="1:28" ht="19.5" hidden="1">
      <c r="A227" s="56"/>
      <c r="B227" s="47"/>
      <c r="C227" s="48"/>
      <c r="D227" s="4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U227" s="55"/>
      <c r="V227" s="55"/>
      <c r="W227" s="55"/>
      <c r="X227" s="55"/>
      <c r="Y227" s="55"/>
      <c r="Z227" s="55"/>
      <c r="AA227" s="54"/>
    </row>
    <row r="228" spans="1:28" ht="19.5" hidden="1">
      <c r="A228" s="57"/>
      <c r="B228" s="50"/>
      <c r="C228" s="48"/>
      <c r="D228" s="4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U228" s="55"/>
      <c r="V228" s="55"/>
      <c r="W228" s="55"/>
      <c r="X228" s="55"/>
      <c r="Y228" s="55"/>
      <c r="Z228" s="55"/>
      <c r="AA228" s="54"/>
    </row>
    <row r="229" spans="1:28" ht="19.5" hidden="1">
      <c r="A229" s="57"/>
      <c r="B229" s="50"/>
      <c r="C229" s="51"/>
      <c r="D229" s="48"/>
      <c r="E229" s="70"/>
      <c r="F229" s="70"/>
      <c r="G229" s="70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U229" s="54"/>
      <c r="V229" s="54"/>
      <c r="W229" s="54"/>
      <c r="X229" s="54"/>
      <c r="Y229" s="54"/>
      <c r="Z229" s="54"/>
      <c r="AA229" s="54"/>
    </row>
    <row r="230" spans="1:28" ht="19.5" hidden="1">
      <c r="A230" s="58"/>
      <c r="B230" s="52"/>
      <c r="C230" s="53"/>
      <c r="D230" s="4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U230" s="54"/>
      <c r="V230" s="54"/>
      <c r="W230" s="54"/>
      <c r="X230" s="54"/>
      <c r="Y230" s="54"/>
      <c r="Z230" s="54"/>
      <c r="AA230" s="54"/>
      <c r="AB230" s="54"/>
    </row>
    <row r="231" spans="1:28" ht="19.5" hidden="1">
      <c r="A231" s="56"/>
      <c r="B231" s="47"/>
      <c r="C231" s="48"/>
      <c r="D231" s="4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U231" s="55"/>
      <c r="V231" s="55"/>
      <c r="W231" s="55"/>
      <c r="X231" s="55"/>
      <c r="Y231" s="55"/>
      <c r="Z231" s="55"/>
      <c r="AA231" s="54"/>
      <c r="AB231" s="54"/>
    </row>
    <row r="232" spans="1:28" ht="19.5" hidden="1">
      <c r="A232" s="57"/>
      <c r="B232" s="50"/>
      <c r="C232" s="48"/>
      <c r="D232" s="4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U232" s="55"/>
      <c r="V232" s="55"/>
      <c r="W232" s="55"/>
      <c r="X232" s="55"/>
      <c r="Y232" s="55"/>
      <c r="Z232" s="55"/>
      <c r="AA232" s="54"/>
      <c r="AB232" s="54"/>
    </row>
    <row r="233" spans="1:28" ht="19.5" hidden="1">
      <c r="A233" s="57"/>
      <c r="B233" s="50"/>
      <c r="C233" s="51"/>
      <c r="D233" s="4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U233" s="54"/>
      <c r="V233" s="54"/>
      <c r="W233" s="54"/>
      <c r="X233" s="54"/>
      <c r="Y233" s="54"/>
      <c r="Z233" s="54"/>
      <c r="AA233" s="54"/>
      <c r="AB233" s="54"/>
    </row>
    <row r="234" spans="1:28" ht="19.5" hidden="1">
      <c r="A234" s="58"/>
      <c r="B234" s="52"/>
      <c r="C234" s="53"/>
      <c r="D234" s="4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U234" s="54"/>
      <c r="V234" s="54"/>
      <c r="W234" s="54"/>
      <c r="X234" s="54"/>
      <c r="Y234" s="54"/>
      <c r="Z234" s="54"/>
      <c r="AA234" s="54"/>
    </row>
    <row r="235" spans="1:28" ht="19.5" hidden="1">
      <c r="A235" s="56"/>
      <c r="B235" s="47"/>
      <c r="C235" s="48"/>
      <c r="D235" s="4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U235" s="55"/>
      <c r="V235" s="55"/>
      <c r="W235" s="55"/>
      <c r="X235" s="55"/>
      <c r="Y235" s="55"/>
      <c r="Z235" s="55"/>
      <c r="AA235" s="54"/>
    </row>
    <row r="236" spans="1:28" ht="19.5" hidden="1">
      <c r="A236" s="57"/>
      <c r="B236" s="50"/>
      <c r="C236" s="48"/>
      <c r="D236" s="4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U236" s="55"/>
      <c r="V236" s="55"/>
      <c r="W236" s="55"/>
      <c r="X236" s="55"/>
      <c r="Y236" s="55"/>
      <c r="Z236" s="55"/>
      <c r="AA236" s="54"/>
    </row>
    <row r="237" spans="1:28" ht="19.5" hidden="1">
      <c r="A237" s="57"/>
      <c r="B237" s="50"/>
      <c r="C237" s="51"/>
      <c r="D237" s="4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U237" s="54"/>
      <c r="V237" s="54"/>
      <c r="W237" s="54"/>
      <c r="X237" s="54"/>
      <c r="Y237" s="54"/>
      <c r="Z237" s="54"/>
      <c r="AA237" s="54"/>
    </row>
    <row r="238" spans="1:28" ht="19.5" hidden="1">
      <c r="A238" s="58"/>
      <c r="B238" s="52"/>
      <c r="C238" s="53"/>
      <c r="D238" s="4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U238" s="54"/>
      <c r="V238" s="54"/>
      <c r="W238" s="54"/>
      <c r="X238" s="54"/>
      <c r="Y238" s="54"/>
      <c r="Z238" s="54"/>
      <c r="AA238" s="54"/>
      <c r="AB238" s="54"/>
    </row>
    <row r="239" spans="1:28" ht="19.5" hidden="1">
      <c r="A239" s="56"/>
      <c r="B239" s="47"/>
      <c r="C239" s="48"/>
      <c r="D239" s="4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U239" s="55"/>
      <c r="V239" s="55"/>
      <c r="W239" s="55"/>
      <c r="X239" s="55"/>
      <c r="Y239" s="55"/>
      <c r="Z239" s="55"/>
      <c r="AA239" s="54"/>
      <c r="AB239" s="54"/>
    </row>
    <row r="240" spans="1:28" ht="19.5" hidden="1">
      <c r="A240" s="57"/>
      <c r="B240" s="50"/>
      <c r="C240" s="48"/>
      <c r="D240" s="4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U240" s="55"/>
      <c r="V240" s="55"/>
      <c r="W240" s="55"/>
      <c r="X240" s="55"/>
      <c r="Y240" s="55"/>
      <c r="Z240" s="55"/>
      <c r="AA240" s="54"/>
      <c r="AB240" s="54"/>
    </row>
    <row r="241" spans="1:28" ht="19.5" hidden="1">
      <c r="A241" s="57"/>
      <c r="B241" s="50"/>
      <c r="C241" s="51"/>
      <c r="D241" s="4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U241" s="54"/>
      <c r="V241" s="54"/>
      <c r="W241" s="54"/>
      <c r="X241" s="54"/>
      <c r="Y241" s="54"/>
      <c r="Z241" s="54"/>
      <c r="AA241" s="54"/>
      <c r="AB241" s="54"/>
    </row>
    <row r="242" spans="1:28" ht="19.5" hidden="1">
      <c r="A242" s="58"/>
      <c r="B242" s="52"/>
      <c r="C242" s="53"/>
      <c r="D242" s="4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U242" s="54"/>
      <c r="V242" s="54"/>
      <c r="W242" s="54"/>
      <c r="X242" s="54"/>
      <c r="Y242" s="54"/>
      <c r="Z242" s="54"/>
      <c r="AA242" s="54"/>
      <c r="AB242" s="54"/>
    </row>
    <row r="243" spans="1:28" ht="19.5" hidden="1">
      <c r="A243" s="56"/>
      <c r="B243" s="47"/>
      <c r="C243" s="48"/>
      <c r="D243" s="4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U243" s="55"/>
      <c r="V243" s="55"/>
      <c r="W243" s="55"/>
      <c r="X243" s="55"/>
      <c r="Y243" s="55"/>
      <c r="Z243" s="55"/>
      <c r="AA243" s="54"/>
      <c r="AB243" s="54"/>
    </row>
    <row r="244" spans="1:28" ht="19.5" hidden="1">
      <c r="A244" s="57"/>
      <c r="B244" s="50"/>
      <c r="C244" s="48"/>
      <c r="D244" s="4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U244" s="55"/>
      <c r="V244" s="55"/>
      <c r="W244" s="55"/>
      <c r="X244" s="55"/>
      <c r="Y244" s="55"/>
      <c r="Z244" s="55"/>
      <c r="AA244" s="54"/>
      <c r="AB244" s="54"/>
    </row>
    <row r="245" spans="1:28" ht="19.5" hidden="1">
      <c r="A245" s="57"/>
      <c r="B245" s="50"/>
      <c r="C245" s="51"/>
      <c r="D245" s="4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U245" s="54"/>
      <c r="V245" s="54"/>
      <c r="W245" s="54"/>
      <c r="X245" s="54"/>
      <c r="Y245" s="54"/>
      <c r="Z245" s="54"/>
      <c r="AA245" s="54"/>
      <c r="AB245" s="54"/>
    </row>
    <row r="246" spans="1:28" ht="19.5" hidden="1">
      <c r="A246" s="58"/>
      <c r="B246" s="52"/>
      <c r="C246" s="48"/>
      <c r="D246" s="4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</row>
    <row r="247" spans="1:28" ht="19.5" hidden="1">
      <c r="A247" s="56"/>
      <c r="B247" s="47"/>
      <c r="C247" s="48"/>
      <c r="D247" s="4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U247" s="55"/>
      <c r="V247" s="55"/>
      <c r="W247" s="55"/>
      <c r="X247" s="55"/>
      <c r="Y247" s="55"/>
      <c r="Z247" s="55"/>
      <c r="AA247" s="54"/>
    </row>
    <row r="248" spans="1:28" ht="19.5" hidden="1">
      <c r="A248" s="57"/>
      <c r="B248" s="50"/>
      <c r="C248" s="48"/>
      <c r="D248" s="4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U248" s="55"/>
      <c r="V248" s="55"/>
      <c r="W248" s="55"/>
      <c r="X248" s="55"/>
      <c r="Y248" s="55"/>
      <c r="Z248" s="55"/>
      <c r="AA248" s="54"/>
    </row>
    <row r="249" spans="1:28" ht="19.5" hidden="1">
      <c r="A249" s="57"/>
      <c r="B249" s="50"/>
      <c r="C249" s="51"/>
      <c r="D249" s="4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U249" s="54"/>
      <c r="V249" s="54"/>
      <c r="W249" s="54"/>
      <c r="X249" s="54"/>
      <c r="Y249" s="54"/>
      <c r="Z249" s="54"/>
      <c r="AA249" s="54"/>
    </row>
    <row r="250" spans="1:28" ht="19.5" hidden="1">
      <c r="A250" s="58"/>
      <c r="B250" s="52"/>
      <c r="C250" s="53"/>
      <c r="D250" s="4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U250" s="54"/>
      <c r="V250" s="54"/>
      <c r="W250" s="54"/>
      <c r="X250" s="54"/>
      <c r="Y250" s="54"/>
      <c r="Z250" s="54"/>
      <c r="AA250" s="54"/>
    </row>
    <row r="251" spans="1:28" ht="19.5" hidden="1">
      <c r="A251" s="56"/>
      <c r="B251" s="47"/>
      <c r="C251" s="48"/>
      <c r="D251" s="4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U251" s="55"/>
      <c r="V251" s="55"/>
      <c r="W251" s="55"/>
      <c r="X251" s="55"/>
      <c r="Y251" s="55"/>
      <c r="Z251" s="55"/>
      <c r="AA251" s="54"/>
    </row>
    <row r="252" spans="1:28" ht="19.5" hidden="1">
      <c r="A252" s="57"/>
      <c r="B252" s="50"/>
      <c r="C252" s="48"/>
      <c r="D252" s="4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U252" s="55"/>
      <c r="V252" s="55"/>
      <c r="W252" s="55"/>
      <c r="X252" s="55"/>
      <c r="Y252" s="55"/>
      <c r="Z252" s="55"/>
      <c r="AA252" s="54"/>
    </row>
    <row r="253" spans="1:28" ht="19.5" hidden="1">
      <c r="A253" s="57"/>
      <c r="B253" s="50"/>
      <c r="C253" s="51"/>
      <c r="D253" s="4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U253" s="54"/>
      <c r="V253" s="54"/>
      <c r="W253" s="54"/>
      <c r="X253" s="54"/>
      <c r="Y253" s="54"/>
      <c r="Z253" s="54"/>
      <c r="AA253" s="54"/>
    </row>
    <row r="254" spans="1:28" ht="19.5" hidden="1">
      <c r="A254" s="58"/>
      <c r="B254" s="52"/>
      <c r="C254" s="53"/>
      <c r="D254" s="4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</row>
    <row r="255" spans="1:28" ht="19.5" hidden="1">
      <c r="A255" s="56"/>
      <c r="B255" s="47"/>
      <c r="C255" s="48"/>
      <c r="D255" s="4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U255" s="55"/>
      <c r="V255" s="55"/>
      <c r="W255" s="55"/>
      <c r="X255" s="55"/>
      <c r="Y255" s="55"/>
      <c r="Z255" s="55"/>
      <c r="AA255" s="54"/>
    </row>
    <row r="256" spans="1:28" ht="19.5" hidden="1">
      <c r="A256" s="57"/>
      <c r="B256" s="50"/>
      <c r="C256" s="48"/>
      <c r="D256" s="4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U256" s="55"/>
      <c r="V256" s="55"/>
      <c r="W256" s="55"/>
      <c r="X256" s="55"/>
      <c r="Y256" s="55"/>
      <c r="Z256" s="55"/>
      <c r="AA256" s="54"/>
    </row>
    <row r="257" spans="1:27" ht="19.5" hidden="1">
      <c r="A257" s="57"/>
      <c r="B257" s="50"/>
      <c r="C257" s="51"/>
      <c r="D257" s="4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U257" s="54"/>
      <c r="V257" s="54"/>
      <c r="W257" s="54"/>
      <c r="X257" s="54"/>
      <c r="Y257" s="54"/>
      <c r="Z257" s="54"/>
      <c r="AA257" s="54"/>
    </row>
    <row r="258" spans="1:27" ht="19.5" hidden="1">
      <c r="A258" s="58"/>
      <c r="B258" s="52"/>
      <c r="C258" s="53"/>
      <c r="D258" s="4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U258" s="54"/>
      <c r="V258" s="54"/>
      <c r="W258" s="54"/>
      <c r="X258" s="54"/>
      <c r="Y258" s="54"/>
      <c r="Z258" s="54"/>
      <c r="AA258" s="54"/>
    </row>
    <row r="259" spans="1:27" ht="19.5" hidden="1">
      <c r="A259" s="56"/>
      <c r="B259" s="47"/>
      <c r="C259" s="48"/>
      <c r="D259" s="4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U259" s="55"/>
      <c r="V259" s="55"/>
      <c r="W259" s="55"/>
      <c r="X259" s="55"/>
      <c r="Y259" s="55"/>
      <c r="Z259" s="55"/>
      <c r="AA259" s="54"/>
    </row>
    <row r="260" spans="1:27" ht="19.5" hidden="1">
      <c r="A260" s="57"/>
      <c r="B260" s="50"/>
      <c r="C260" s="48"/>
      <c r="D260" s="4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U260" s="55"/>
      <c r="V260" s="55"/>
      <c r="W260" s="55"/>
      <c r="X260" s="55"/>
      <c r="Y260" s="55"/>
      <c r="Z260" s="55"/>
      <c r="AA260" s="54"/>
    </row>
    <row r="261" spans="1:27" ht="19.5" hidden="1">
      <c r="A261" s="57"/>
      <c r="B261" s="50"/>
      <c r="C261" s="51"/>
      <c r="D261" s="4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U261" s="54"/>
      <c r="V261" s="54"/>
      <c r="W261" s="54"/>
      <c r="X261" s="54"/>
      <c r="Y261" s="54"/>
      <c r="Z261" s="54"/>
      <c r="AA261" s="54"/>
    </row>
    <row r="262" spans="1:27" ht="19.5" hidden="1">
      <c r="A262" s="58"/>
      <c r="B262" s="52"/>
      <c r="C262" s="53"/>
      <c r="D262" s="4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</row>
    <row r="263" spans="1:27" ht="19.5" hidden="1">
      <c r="A263" s="56"/>
      <c r="B263" s="47"/>
      <c r="C263" s="48"/>
      <c r="D263" s="4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U263" s="55"/>
      <c r="V263" s="55"/>
      <c r="W263" s="55"/>
      <c r="X263" s="55"/>
      <c r="Y263" s="55"/>
      <c r="Z263" s="55"/>
    </row>
    <row r="264" spans="1:27" ht="19.5" hidden="1">
      <c r="A264" s="57"/>
      <c r="B264" s="50"/>
      <c r="C264" s="48"/>
      <c r="D264" s="4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U264" s="55"/>
      <c r="V264" s="55"/>
      <c r="W264" s="55"/>
      <c r="X264" s="55"/>
      <c r="Y264" s="55"/>
      <c r="Z264" s="55"/>
    </row>
    <row r="265" spans="1:27" ht="19.5" hidden="1">
      <c r="A265" s="57"/>
      <c r="B265" s="50"/>
      <c r="C265" s="51"/>
      <c r="D265" s="48"/>
      <c r="E265" s="71"/>
      <c r="F265" s="71"/>
      <c r="G265" s="70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</row>
    <row r="266" spans="1:27" ht="19.5" hidden="1">
      <c r="A266" s="58"/>
      <c r="B266" s="52"/>
      <c r="C266" s="53"/>
      <c r="D266" s="4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U266" s="54"/>
      <c r="V266" s="54"/>
      <c r="W266" s="54"/>
      <c r="X266" s="54"/>
      <c r="Y266" s="54"/>
      <c r="Z266" s="54"/>
      <c r="AA266" s="54"/>
    </row>
    <row r="267" spans="1:27" ht="19.5" hidden="1">
      <c r="A267" s="56"/>
      <c r="B267" s="47"/>
      <c r="C267" s="48"/>
      <c r="D267" s="4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U267" s="55"/>
      <c r="V267" s="55"/>
      <c r="W267" s="55"/>
      <c r="X267" s="55"/>
      <c r="Y267" s="55"/>
      <c r="Z267" s="55"/>
      <c r="AA267" s="54"/>
    </row>
    <row r="268" spans="1:27" ht="19.5" hidden="1">
      <c r="A268" s="57"/>
      <c r="B268" s="50"/>
      <c r="C268" s="48"/>
      <c r="D268" s="4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U268" s="55"/>
      <c r="V268" s="55"/>
      <c r="W268" s="55"/>
      <c r="X268" s="55"/>
      <c r="Y268" s="55"/>
      <c r="Z268" s="55"/>
      <c r="AA268" s="54"/>
    </row>
    <row r="269" spans="1:27" ht="19.5" hidden="1">
      <c r="A269" s="57"/>
      <c r="B269" s="50"/>
      <c r="C269" s="51"/>
      <c r="D269" s="48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71"/>
      <c r="U269" s="54"/>
      <c r="V269" s="54"/>
      <c r="W269" s="54"/>
      <c r="X269" s="54"/>
      <c r="Y269" s="54"/>
      <c r="Z269" s="54"/>
      <c r="AA269" s="54"/>
    </row>
    <row r="270" spans="1:27" ht="19.5" hidden="1">
      <c r="A270" s="58"/>
      <c r="B270" s="52"/>
      <c r="C270" s="53"/>
      <c r="D270" s="4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U270" s="54"/>
      <c r="V270" s="54"/>
      <c r="W270" s="54"/>
      <c r="X270" s="54"/>
      <c r="Y270" s="54"/>
      <c r="Z270" s="54"/>
      <c r="AA270" s="54"/>
    </row>
    <row r="271" spans="1:27" ht="19.5" hidden="1">
      <c r="A271" s="56"/>
      <c r="B271" s="47"/>
      <c r="C271" s="48"/>
      <c r="D271" s="4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U271" s="55"/>
      <c r="V271" s="55"/>
      <c r="W271" s="55"/>
      <c r="X271" s="55"/>
      <c r="Y271" s="55"/>
      <c r="Z271" s="55"/>
      <c r="AA271" s="54"/>
    </row>
    <row r="272" spans="1:27" ht="19.5" hidden="1">
      <c r="A272" s="57"/>
      <c r="B272" s="50"/>
      <c r="C272" s="48"/>
      <c r="D272" s="4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U272" s="55"/>
      <c r="V272" s="55"/>
      <c r="W272" s="55"/>
      <c r="X272" s="55"/>
      <c r="Y272" s="55"/>
      <c r="Z272" s="55"/>
      <c r="AA272" s="54"/>
    </row>
    <row r="273" spans="1:28" ht="19.5" hidden="1">
      <c r="A273" s="57"/>
      <c r="B273" s="50"/>
      <c r="C273" s="51"/>
      <c r="D273" s="4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U273" s="54"/>
      <c r="V273" s="54"/>
      <c r="W273" s="54"/>
      <c r="X273" s="54"/>
      <c r="Y273" s="54"/>
      <c r="Z273" s="54"/>
      <c r="AA273" s="54"/>
    </row>
    <row r="274" spans="1:28" ht="19.5" hidden="1">
      <c r="A274" s="58"/>
      <c r="B274" s="52"/>
      <c r="C274" s="48"/>
      <c r="D274" s="4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1"/>
      <c r="U274" s="54"/>
      <c r="V274" s="54"/>
      <c r="W274" s="54"/>
      <c r="X274" s="54"/>
      <c r="Y274" s="54"/>
      <c r="Z274" s="54"/>
      <c r="AA274" s="54"/>
    </row>
    <row r="275" spans="1:28" s="64" customFormat="1" ht="19.5" hidden="1">
      <c r="A275" s="56"/>
      <c r="B275" s="47"/>
      <c r="C275" s="48"/>
      <c r="D275" s="4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U275" s="77"/>
      <c r="V275" s="77"/>
      <c r="W275" s="77"/>
      <c r="X275" s="77"/>
      <c r="Y275" s="77"/>
      <c r="Z275" s="77"/>
      <c r="AA275" s="65"/>
    </row>
    <row r="276" spans="1:28" s="64" customFormat="1" ht="19.5" hidden="1">
      <c r="A276" s="57"/>
      <c r="B276" s="50"/>
      <c r="C276" s="48"/>
      <c r="D276" s="4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U276" s="77"/>
      <c r="V276" s="77"/>
      <c r="W276" s="77"/>
      <c r="X276" s="77"/>
      <c r="Y276" s="77"/>
      <c r="Z276" s="77"/>
      <c r="AA276" s="65"/>
    </row>
    <row r="277" spans="1:28" s="64" customFormat="1" ht="19.5" hidden="1">
      <c r="A277" s="57"/>
      <c r="B277" s="50"/>
      <c r="C277" s="51"/>
      <c r="D277" s="4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U277" s="65"/>
      <c r="V277" s="65"/>
      <c r="W277" s="65"/>
      <c r="X277" s="65"/>
      <c r="Y277" s="65"/>
      <c r="Z277" s="65"/>
      <c r="AA277" s="65"/>
    </row>
    <row r="278" spans="1:28" s="64" customFormat="1" ht="19.5" hidden="1">
      <c r="A278" s="58"/>
      <c r="B278" s="52"/>
      <c r="C278" s="53"/>
      <c r="D278" s="4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U278" s="65"/>
      <c r="V278" s="65"/>
      <c r="W278" s="65"/>
      <c r="X278" s="65"/>
      <c r="Y278" s="65"/>
      <c r="Z278" s="65"/>
      <c r="AA278" s="65"/>
    </row>
    <row r="279" spans="1:28" ht="19.5" hidden="1">
      <c r="A279" s="56"/>
      <c r="B279" s="47"/>
      <c r="C279" s="48"/>
      <c r="D279" s="4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U279" s="55"/>
      <c r="V279" s="77"/>
      <c r="W279" s="77"/>
      <c r="X279" s="77"/>
      <c r="Y279" s="77"/>
      <c r="Z279" s="55"/>
      <c r="AA279" s="54"/>
    </row>
    <row r="280" spans="1:28" ht="19.5" hidden="1">
      <c r="A280" s="57"/>
      <c r="B280" s="50"/>
      <c r="C280" s="48"/>
      <c r="D280" s="4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U280" s="55"/>
      <c r="V280" s="77"/>
      <c r="W280" s="77"/>
      <c r="X280" s="77"/>
      <c r="Y280" s="77"/>
      <c r="Z280" s="55"/>
      <c r="AA280" s="54"/>
    </row>
    <row r="281" spans="1:28" ht="19.5" hidden="1">
      <c r="A281" s="57"/>
      <c r="B281" s="50"/>
      <c r="C281" s="51"/>
      <c r="D281" s="4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U281" s="54"/>
      <c r="V281" s="54"/>
      <c r="W281" s="54"/>
      <c r="X281" s="54"/>
      <c r="Y281" s="54"/>
      <c r="Z281" s="54"/>
      <c r="AA281" s="54"/>
    </row>
    <row r="282" spans="1:28" ht="19.5" hidden="1">
      <c r="A282" s="58"/>
      <c r="B282" s="52"/>
      <c r="C282" s="53"/>
      <c r="D282" s="4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U282" s="54"/>
      <c r="V282" s="54"/>
      <c r="W282" s="54"/>
      <c r="X282" s="54"/>
      <c r="Y282" s="54"/>
      <c r="Z282" s="54"/>
      <c r="AA282" s="54"/>
      <c r="AB282" s="54"/>
    </row>
    <row r="283" spans="1:28" ht="19.5" hidden="1">
      <c r="A283" s="56"/>
      <c r="B283" s="47"/>
      <c r="C283" s="48"/>
      <c r="D283" s="4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U283" s="55"/>
      <c r="V283" s="55"/>
      <c r="W283" s="55"/>
      <c r="X283" s="55"/>
      <c r="Y283" s="55"/>
      <c r="Z283" s="55"/>
      <c r="AA283" s="54"/>
      <c r="AB283" s="54"/>
    </row>
    <row r="284" spans="1:28" ht="19.5" hidden="1">
      <c r="A284" s="57"/>
      <c r="B284" s="50"/>
      <c r="C284" s="48"/>
      <c r="D284" s="4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U284" s="55"/>
      <c r="V284" s="55"/>
      <c r="W284" s="55"/>
      <c r="X284" s="55"/>
      <c r="Y284" s="55"/>
      <c r="Z284" s="55"/>
      <c r="AA284" s="54"/>
      <c r="AB284" s="54"/>
    </row>
    <row r="285" spans="1:28" ht="19.5" hidden="1">
      <c r="A285" s="57"/>
      <c r="B285" s="50"/>
      <c r="C285" s="51"/>
      <c r="D285" s="4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U285" s="54"/>
      <c r="V285" s="54"/>
      <c r="W285" s="54"/>
      <c r="X285" s="54"/>
      <c r="Y285" s="54"/>
      <c r="Z285" s="54"/>
      <c r="AA285" s="54"/>
      <c r="AB285" s="54"/>
    </row>
    <row r="286" spans="1:28" ht="19.5" hidden="1">
      <c r="A286" s="58"/>
      <c r="B286" s="52"/>
      <c r="C286" s="53"/>
      <c r="D286" s="4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U286" s="54"/>
      <c r="V286" s="54"/>
      <c r="W286" s="54"/>
      <c r="X286" s="54"/>
      <c r="Y286" s="54"/>
      <c r="Z286" s="54"/>
      <c r="AA286" s="54"/>
      <c r="AB286" s="54"/>
    </row>
    <row r="287" spans="1:28" ht="19.5" hidden="1">
      <c r="A287" s="56"/>
      <c r="B287" s="47"/>
      <c r="C287" s="48"/>
      <c r="D287" s="4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U287" s="55"/>
      <c r="V287" s="55"/>
      <c r="W287" s="55"/>
      <c r="X287" s="55"/>
      <c r="Y287" s="55"/>
      <c r="Z287" s="55"/>
      <c r="AA287" s="54"/>
    </row>
    <row r="288" spans="1:28" ht="19.5" hidden="1">
      <c r="A288" s="57"/>
      <c r="B288" s="50"/>
      <c r="C288" s="48"/>
      <c r="D288" s="4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U288" s="55"/>
      <c r="V288" s="55"/>
      <c r="W288" s="55"/>
      <c r="X288" s="55"/>
      <c r="Y288" s="55"/>
      <c r="Z288" s="55"/>
      <c r="AA288" s="54"/>
    </row>
    <row r="289" spans="1:28" ht="19.5" hidden="1">
      <c r="A289" s="60"/>
      <c r="B289" s="61"/>
      <c r="C289" s="51"/>
      <c r="D289" s="4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U289" s="54"/>
      <c r="V289" s="54"/>
      <c r="W289" s="54"/>
      <c r="X289" s="55"/>
      <c r="Y289" s="54"/>
      <c r="Z289" s="54"/>
      <c r="AA289" s="54"/>
    </row>
    <row r="290" spans="1:28" ht="19.5" hidden="1">
      <c r="A290" s="62"/>
      <c r="B290" s="63"/>
      <c r="C290" s="53"/>
      <c r="D290" s="4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</row>
    <row r="291" spans="1:28" s="64" customFormat="1" ht="19.5" hidden="1">
      <c r="A291" s="56"/>
      <c r="B291" s="47"/>
      <c r="C291" s="48"/>
      <c r="D291" s="4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U291" s="55"/>
      <c r="V291" s="55"/>
      <c r="W291" s="55"/>
      <c r="X291" s="55"/>
      <c r="Y291" s="55"/>
      <c r="Z291" s="55"/>
      <c r="AA291" s="55"/>
    </row>
    <row r="292" spans="1:28" s="64" customFormat="1" ht="19.5" hidden="1">
      <c r="A292" s="57"/>
      <c r="B292" s="50"/>
      <c r="C292" s="48"/>
      <c r="D292" s="4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U292" s="55"/>
      <c r="V292" s="55"/>
      <c r="W292" s="55"/>
      <c r="X292" s="55"/>
      <c r="Y292" s="55"/>
      <c r="Z292" s="55"/>
      <c r="AA292" s="55"/>
    </row>
    <row r="293" spans="1:28" s="64" customFormat="1" ht="19.5" hidden="1">
      <c r="A293" s="57"/>
      <c r="B293" s="50"/>
      <c r="C293" s="51"/>
      <c r="D293" s="4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U293" s="65"/>
      <c r="V293" s="65"/>
      <c r="W293" s="65"/>
      <c r="X293" s="65"/>
      <c r="Y293" s="65"/>
      <c r="Z293" s="65"/>
      <c r="AA293" s="65"/>
      <c r="AB293" s="65"/>
    </row>
    <row r="294" spans="1:28" s="64" customFormat="1" ht="19.5" hidden="1">
      <c r="A294" s="58"/>
      <c r="B294" s="52"/>
      <c r="C294" s="53"/>
      <c r="D294" s="4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U294" s="65"/>
      <c r="V294" s="65"/>
      <c r="W294" s="65"/>
      <c r="X294" s="65"/>
      <c r="Y294" s="65"/>
      <c r="Z294" s="65"/>
      <c r="AA294" s="65"/>
    </row>
    <row r="295" spans="1:28" ht="19.5" hidden="1">
      <c r="A295" s="56"/>
      <c r="B295" s="47"/>
      <c r="C295" s="48"/>
      <c r="D295" s="4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U295" s="55"/>
      <c r="V295" s="55"/>
      <c r="W295" s="55"/>
      <c r="X295" s="55"/>
      <c r="Y295" s="55"/>
      <c r="Z295" s="55"/>
      <c r="AA295" s="54"/>
    </row>
    <row r="296" spans="1:28" ht="19.5" hidden="1">
      <c r="A296" s="57"/>
      <c r="B296" s="50"/>
      <c r="C296" s="48"/>
      <c r="D296" s="4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U296" s="55"/>
      <c r="V296" s="55"/>
      <c r="W296" s="55"/>
      <c r="X296" s="55"/>
      <c r="Y296" s="55"/>
      <c r="Z296" s="55"/>
      <c r="AA296" s="54"/>
    </row>
    <row r="297" spans="1:28" ht="19.5" hidden="1">
      <c r="A297" s="57"/>
      <c r="B297" s="50"/>
      <c r="C297" s="51"/>
      <c r="D297" s="4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U297" s="54"/>
      <c r="V297" s="54"/>
      <c r="W297" s="54"/>
      <c r="X297" s="54"/>
      <c r="Y297" s="54"/>
      <c r="Z297" s="54"/>
      <c r="AA297" s="54"/>
    </row>
    <row r="298" spans="1:28" ht="19.5" hidden="1">
      <c r="A298" s="58"/>
      <c r="B298" s="52"/>
      <c r="C298" s="53"/>
      <c r="D298" s="4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</row>
    <row r="299" spans="1:28" s="64" customFormat="1" ht="19.5" hidden="1">
      <c r="A299" s="5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28" s="64" customFormat="1" ht="19.5" hidden="1">
      <c r="A300" s="57"/>
      <c r="B300" s="5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28" s="64" customFormat="1" ht="19.5" hidden="1">
      <c r="A301" s="57"/>
      <c r="B301" s="50"/>
      <c r="C301" s="51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28" s="64" customFormat="1" ht="19.5" hidden="1">
      <c r="A302" s="58"/>
      <c r="B302" s="52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U302" s="65"/>
      <c r="V302" s="65"/>
      <c r="W302" s="65"/>
      <c r="X302" s="65"/>
      <c r="Y302" s="65"/>
      <c r="Z302" s="65"/>
      <c r="AA302" s="65"/>
      <c r="AB302" s="65"/>
    </row>
    <row r="303" spans="1:28" ht="19.5" hidden="1">
      <c r="A303" s="56"/>
      <c r="B303" s="47"/>
      <c r="C303" s="48"/>
      <c r="D303" s="4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U303" s="55"/>
      <c r="V303" s="55"/>
      <c r="W303" s="55"/>
      <c r="X303" s="55"/>
      <c r="Y303" s="55"/>
      <c r="Z303" s="55"/>
      <c r="AA303" s="54"/>
      <c r="AB303" s="54"/>
    </row>
    <row r="304" spans="1:28" ht="19.5" hidden="1">
      <c r="A304" s="57"/>
      <c r="B304" s="50"/>
      <c r="C304" s="48"/>
      <c r="D304" s="4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U304" s="55"/>
      <c r="V304" s="55"/>
      <c r="W304" s="55"/>
      <c r="X304" s="55"/>
      <c r="Y304" s="55"/>
      <c r="Z304" s="55"/>
      <c r="AA304" s="54"/>
      <c r="AB304" s="54"/>
    </row>
    <row r="305" spans="1:28" ht="19.5" hidden="1">
      <c r="A305" s="57"/>
      <c r="B305" s="50"/>
      <c r="C305" s="51"/>
      <c r="D305" s="4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U305" s="54"/>
      <c r="V305" s="54"/>
      <c r="W305" s="54"/>
      <c r="X305" s="54"/>
      <c r="Y305" s="54"/>
      <c r="Z305" s="54"/>
      <c r="AA305" s="54"/>
      <c r="AB305" s="54"/>
    </row>
    <row r="306" spans="1:28" ht="19.5" hidden="1">
      <c r="A306" s="58"/>
      <c r="B306" s="52"/>
      <c r="C306" s="53"/>
      <c r="D306" s="4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U306" s="54"/>
      <c r="V306" s="54"/>
      <c r="W306" s="54"/>
      <c r="X306" s="54"/>
      <c r="Y306" s="54"/>
      <c r="Z306" s="54"/>
      <c r="AA306" s="54"/>
    </row>
    <row r="307" spans="1:28" ht="19.5" hidden="1">
      <c r="A307" s="56"/>
      <c r="B307" s="47"/>
      <c r="C307" s="48"/>
      <c r="D307" s="4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U307" s="55"/>
      <c r="V307" s="55"/>
      <c r="W307" s="55"/>
      <c r="X307" s="55"/>
      <c r="Y307" s="55"/>
      <c r="Z307" s="55"/>
      <c r="AA307" s="54"/>
    </row>
    <row r="308" spans="1:28" ht="19.5" hidden="1">
      <c r="A308" s="57"/>
      <c r="B308" s="50"/>
      <c r="C308" s="48"/>
      <c r="D308" s="4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U308" s="55"/>
      <c r="V308" s="55"/>
      <c r="W308" s="55"/>
      <c r="X308" s="55"/>
      <c r="Y308" s="55"/>
      <c r="Z308" s="55"/>
      <c r="AA308" s="54"/>
    </row>
    <row r="309" spans="1:28" ht="19.5" hidden="1">
      <c r="A309" s="57"/>
      <c r="B309" s="50"/>
      <c r="C309" s="51"/>
      <c r="D309" s="4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U309" s="54"/>
      <c r="V309" s="54"/>
      <c r="W309" s="54"/>
      <c r="X309" s="54"/>
      <c r="Y309" s="54"/>
      <c r="Z309" s="54"/>
      <c r="AA309" s="54"/>
    </row>
    <row r="310" spans="1:28" ht="19.5" hidden="1">
      <c r="A310" s="58"/>
      <c r="B310" s="52"/>
      <c r="C310" s="53"/>
      <c r="D310" s="4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U310" s="54"/>
      <c r="V310" s="54"/>
      <c r="W310" s="54"/>
      <c r="X310" s="54"/>
      <c r="Y310" s="54"/>
      <c r="Z310" s="54"/>
    </row>
    <row r="311" spans="1:28" ht="19.5" hidden="1">
      <c r="A311" s="56"/>
      <c r="B311" s="47"/>
      <c r="C311" s="48"/>
      <c r="D311" s="4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U311" s="55"/>
      <c r="V311" s="55"/>
      <c r="W311" s="55"/>
      <c r="X311" s="55"/>
      <c r="Y311" s="55"/>
      <c r="Z311" s="55"/>
    </row>
    <row r="312" spans="1:28" ht="19.5" hidden="1">
      <c r="A312" s="57"/>
      <c r="B312" s="50"/>
      <c r="C312" s="48"/>
      <c r="D312" s="4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U312" s="55"/>
      <c r="V312" s="55"/>
      <c r="W312" s="55"/>
      <c r="X312" s="55"/>
      <c r="Y312" s="55"/>
      <c r="Z312" s="55"/>
    </row>
    <row r="313" spans="1:28" ht="19.5" hidden="1">
      <c r="A313" s="57"/>
      <c r="B313" s="50"/>
      <c r="C313" s="51"/>
      <c r="D313" s="4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U313" s="54"/>
      <c r="V313" s="54"/>
      <c r="W313" s="54"/>
      <c r="X313" s="54"/>
      <c r="Y313" s="54"/>
      <c r="Z313" s="54"/>
    </row>
    <row r="314" spans="1:28" ht="19.5" hidden="1">
      <c r="A314" s="58"/>
      <c r="B314" s="52"/>
      <c r="C314" s="53"/>
      <c r="D314" s="4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U314" s="54"/>
      <c r="V314" s="54"/>
      <c r="W314" s="54"/>
      <c r="X314" s="54"/>
      <c r="Y314" s="54"/>
      <c r="Z314" s="54"/>
      <c r="AA314" s="54"/>
      <c r="AB314" s="54"/>
    </row>
    <row r="315" spans="1:28" s="64" customFormat="1" ht="19.5" hidden="1">
      <c r="A315" s="56"/>
      <c r="B315" s="47"/>
      <c r="C315" s="48"/>
      <c r="D315" s="4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U315" s="55"/>
      <c r="V315" s="55"/>
      <c r="W315" s="55"/>
      <c r="X315" s="55"/>
      <c r="Y315" s="55"/>
      <c r="Z315" s="55"/>
      <c r="AA315" s="65"/>
      <c r="AB315" s="65"/>
    </row>
    <row r="316" spans="1:28" s="64" customFormat="1" ht="19.5" hidden="1">
      <c r="A316" s="57"/>
      <c r="B316" s="50"/>
      <c r="C316" s="48"/>
      <c r="D316" s="4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U316" s="55"/>
      <c r="V316" s="55"/>
      <c r="W316" s="55"/>
      <c r="X316" s="55"/>
      <c r="Y316" s="55"/>
      <c r="Z316" s="55"/>
      <c r="AA316" s="65"/>
      <c r="AB316" s="65"/>
    </row>
    <row r="317" spans="1:28" s="64" customFormat="1" ht="19.5" hidden="1">
      <c r="A317" s="57"/>
      <c r="B317" s="50"/>
      <c r="C317" s="51"/>
      <c r="D317" s="4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U317" s="65"/>
      <c r="V317" s="65"/>
      <c r="W317" s="65"/>
      <c r="X317" s="65"/>
      <c r="Y317" s="65"/>
      <c r="Z317" s="65"/>
      <c r="AA317" s="65"/>
      <c r="AB317" s="65"/>
    </row>
    <row r="318" spans="1:28" s="64" customFormat="1" ht="19.5" hidden="1">
      <c r="A318" s="58"/>
      <c r="B318" s="52"/>
      <c r="C318" s="53"/>
      <c r="D318" s="4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U318" s="65"/>
      <c r="V318" s="65"/>
      <c r="W318" s="65"/>
      <c r="X318" s="65"/>
      <c r="Y318" s="65"/>
      <c r="Z318" s="65"/>
      <c r="AA318" s="65"/>
    </row>
    <row r="319" spans="1:28" ht="19.5" hidden="1">
      <c r="A319" s="56"/>
      <c r="B319" s="47"/>
      <c r="C319" s="48"/>
      <c r="D319" s="4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U319" s="55"/>
      <c r="V319" s="55"/>
      <c r="W319" s="55"/>
      <c r="X319" s="55"/>
      <c r="Y319" s="55"/>
      <c r="Z319" s="55"/>
      <c r="AA319" s="54"/>
    </row>
    <row r="320" spans="1:28" ht="19.5" hidden="1">
      <c r="A320" s="57"/>
      <c r="B320" s="50"/>
      <c r="C320" s="48"/>
      <c r="D320" s="4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U320" s="55"/>
      <c r="V320" s="55"/>
      <c r="W320" s="55"/>
      <c r="X320" s="55"/>
      <c r="Y320" s="55"/>
      <c r="Z320" s="55"/>
      <c r="AA320" s="54"/>
    </row>
    <row r="321" spans="1:27" ht="19.5" hidden="1">
      <c r="A321" s="57"/>
      <c r="B321" s="50"/>
      <c r="C321" s="51"/>
      <c r="D321" s="4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U321" s="54"/>
      <c r="V321" s="54"/>
      <c r="W321" s="54"/>
      <c r="X321" s="54"/>
      <c r="Y321" s="54"/>
      <c r="Z321" s="54"/>
      <c r="AA321" s="54"/>
    </row>
    <row r="322" spans="1:27" ht="19.5" hidden="1">
      <c r="A322" s="58"/>
      <c r="B322" s="52"/>
      <c r="C322" s="53"/>
      <c r="D322" s="4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U322" s="54"/>
      <c r="V322" s="54"/>
      <c r="W322" s="54"/>
      <c r="X322" s="54"/>
      <c r="Y322" s="54"/>
      <c r="Z322" s="54"/>
      <c r="AA322" s="54"/>
    </row>
    <row r="323" spans="1:27" ht="19.5" hidden="1">
      <c r="A323" s="56"/>
      <c r="B323" s="47"/>
      <c r="C323" s="48"/>
      <c r="D323" s="4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U323" s="55"/>
      <c r="V323" s="55"/>
      <c r="W323" s="55"/>
      <c r="X323" s="55"/>
      <c r="Y323" s="55"/>
      <c r="Z323" s="55"/>
    </row>
    <row r="324" spans="1:27" ht="19.5" hidden="1">
      <c r="A324" s="57"/>
      <c r="B324" s="50"/>
      <c r="C324" s="48"/>
      <c r="D324" s="4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U324" s="55"/>
      <c r="V324" s="55"/>
      <c r="W324" s="55"/>
      <c r="X324" s="55"/>
      <c r="Y324" s="55"/>
      <c r="Z324" s="55"/>
    </row>
    <row r="325" spans="1:27" ht="19.5" hidden="1">
      <c r="A325" s="57"/>
      <c r="B325" s="50"/>
      <c r="C325" s="51"/>
      <c r="D325" s="4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U325" s="54"/>
      <c r="V325" s="54"/>
      <c r="W325" s="54"/>
      <c r="X325" s="54"/>
      <c r="Y325" s="54"/>
      <c r="Z325" s="54"/>
    </row>
    <row r="326" spans="1:27" ht="19.5" hidden="1">
      <c r="A326" s="58"/>
      <c r="B326" s="52"/>
      <c r="C326" s="53"/>
      <c r="D326" s="4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U326" s="54"/>
      <c r="V326" s="54"/>
      <c r="W326" s="54"/>
      <c r="X326" s="54"/>
      <c r="Y326" s="54"/>
      <c r="Z326" s="54"/>
      <c r="AA326" s="54"/>
    </row>
    <row r="327" spans="1:27" ht="19.5" hidden="1">
      <c r="A327" s="56"/>
      <c r="B327" s="47"/>
      <c r="C327" s="48"/>
      <c r="D327" s="4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U327" s="55"/>
      <c r="V327" s="55"/>
      <c r="W327" s="55"/>
      <c r="X327" s="55"/>
      <c r="Y327" s="55"/>
      <c r="Z327" s="55"/>
      <c r="AA327" s="54"/>
    </row>
    <row r="328" spans="1:27" ht="19.5" hidden="1">
      <c r="A328" s="57"/>
      <c r="B328" s="50"/>
      <c r="C328" s="48"/>
      <c r="D328" s="4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U328" s="55"/>
      <c r="V328" s="55"/>
      <c r="W328" s="55"/>
      <c r="X328" s="55"/>
      <c r="Y328" s="55"/>
      <c r="Z328" s="55"/>
      <c r="AA328" s="54"/>
    </row>
    <row r="329" spans="1:27" ht="19.5" hidden="1">
      <c r="A329" s="57"/>
      <c r="B329" s="50"/>
      <c r="C329" s="51"/>
      <c r="D329" s="4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U329" s="54"/>
      <c r="V329" s="54"/>
      <c r="W329" s="54"/>
      <c r="X329" s="54"/>
      <c r="Y329" s="54"/>
      <c r="Z329" s="54"/>
      <c r="AA329" s="54"/>
    </row>
    <row r="330" spans="1:27" ht="19.5" hidden="1">
      <c r="A330" s="58"/>
      <c r="B330" s="52"/>
      <c r="C330" s="53"/>
      <c r="D330" s="4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U330" s="54"/>
      <c r="V330" s="54"/>
      <c r="W330" s="54"/>
      <c r="X330" s="54"/>
      <c r="Y330" s="54"/>
      <c r="Z330" s="54"/>
    </row>
    <row r="331" spans="1:27" ht="19.5" hidden="1">
      <c r="A331" s="56"/>
      <c r="B331" s="47"/>
      <c r="C331" s="48"/>
      <c r="D331" s="4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U331" s="55"/>
      <c r="V331" s="55"/>
      <c r="W331" s="55"/>
      <c r="X331" s="55"/>
      <c r="Y331" s="55"/>
      <c r="Z331" s="55"/>
    </row>
    <row r="332" spans="1:27" ht="19.5" hidden="1">
      <c r="A332" s="57"/>
      <c r="B332" s="50"/>
      <c r="C332" s="48"/>
      <c r="D332" s="4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U332" s="55"/>
      <c r="V332" s="55"/>
      <c r="W332" s="55"/>
      <c r="X332" s="55"/>
      <c r="Y332" s="55"/>
      <c r="Z332" s="55"/>
    </row>
    <row r="333" spans="1:27" ht="19.5" hidden="1">
      <c r="A333" s="57"/>
      <c r="B333" s="50"/>
      <c r="C333" s="51"/>
      <c r="D333" s="4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U333" s="54"/>
      <c r="V333" s="54"/>
      <c r="W333" s="54"/>
      <c r="X333" s="54"/>
      <c r="Y333" s="54"/>
      <c r="Z333" s="54"/>
    </row>
    <row r="334" spans="1:27" ht="19.5" hidden="1">
      <c r="A334" s="58"/>
      <c r="B334" s="52"/>
      <c r="C334" s="53"/>
      <c r="D334" s="4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1"/>
      <c r="U334" s="54"/>
      <c r="V334" s="54"/>
      <c r="W334" s="54"/>
      <c r="X334" s="54"/>
      <c r="Y334" s="54"/>
      <c r="Z334" s="54"/>
      <c r="AA334" s="54"/>
    </row>
    <row r="335" spans="1:27" ht="19.5" hidden="1">
      <c r="A335" s="56"/>
      <c r="B335" s="47"/>
      <c r="C335" s="48"/>
      <c r="D335" s="4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U335" s="55"/>
      <c r="V335" s="55"/>
      <c r="W335" s="55"/>
      <c r="X335" s="55"/>
      <c r="Y335" s="55"/>
      <c r="Z335" s="55"/>
      <c r="AA335" s="54"/>
    </row>
    <row r="336" spans="1:27" ht="19.5" hidden="1">
      <c r="A336" s="57"/>
      <c r="B336" s="50"/>
      <c r="C336" s="48"/>
      <c r="D336" s="4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U336" s="55"/>
      <c r="V336" s="55"/>
      <c r="W336" s="55"/>
      <c r="X336" s="55"/>
      <c r="Y336" s="55"/>
      <c r="Z336" s="55"/>
      <c r="AA336" s="54"/>
    </row>
    <row r="337" spans="1:28" ht="19.5" hidden="1">
      <c r="A337" s="57"/>
      <c r="B337" s="50"/>
      <c r="C337" s="51"/>
      <c r="D337" s="4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U337" s="54"/>
      <c r="V337" s="54"/>
      <c r="W337" s="54"/>
      <c r="X337" s="54"/>
      <c r="Y337" s="54"/>
      <c r="Z337" s="54"/>
      <c r="AA337" s="54"/>
    </row>
    <row r="338" spans="1:28" ht="19.5" hidden="1">
      <c r="A338" s="58"/>
      <c r="B338" s="52"/>
      <c r="C338" s="53"/>
      <c r="D338" s="4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U338" s="54"/>
      <c r="V338" s="54"/>
      <c r="W338" s="54"/>
      <c r="X338" s="54"/>
      <c r="Y338" s="54"/>
      <c r="Z338" s="54"/>
      <c r="AA338" s="54"/>
      <c r="AB338" s="54"/>
    </row>
    <row r="339" spans="1:28" ht="19.5" hidden="1">
      <c r="A339" s="56"/>
      <c r="B339" s="47"/>
      <c r="C339" s="48"/>
      <c r="D339" s="4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U339" s="55"/>
      <c r="V339" s="55"/>
      <c r="W339" s="55"/>
      <c r="X339" s="55"/>
      <c r="Y339" s="55"/>
      <c r="Z339" s="55"/>
      <c r="AA339" s="54"/>
      <c r="AB339" s="54"/>
    </row>
    <row r="340" spans="1:28" ht="19.5" hidden="1">
      <c r="A340" s="57"/>
      <c r="B340" s="50"/>
      <c r="C340" s="48"/>
      <c r="D340" s="4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U340" s="55"/>
      <c r="V340" s="55"/>
      <c r="W340" s="55"/>
      <c r="X340" s="55"/>
      <c r="Y340" s="55"/>
      <c r="Z340" s="55"/>
      <c r="AA340" s="54"/>
      <c r="AB340" s="54"/>
    </row>
    <row r="341" spans="1:28" ht="19.5" hidden="1">
      <c r="A341" s="57"/>
      <c r="B341" s="50"/>
      <c r="C341" s="51"/>
      <c r="D341" s="4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U341" s="54"/>
      <c r="V341" s="54"/>
      <c r="W341" s="54"/>
      <c r="X341" s="54"/>
      <c r="Y341" s="54"/>
      <c r="Z341" s="54"/>
      <c r="AA341" s="54"/>
      <c r="AB341" s="54"/>
    </row>
    <row r="342" spans="1:28" ht="19.5" hidden="1">
      <c r="A342" s="58"/>
      <c r="B342" s="52"/>
      <c r="C342" s="53"/>
      <c r="D342" s="4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U342" s="54"/>
      <c r="V342" s="54"/>
      <c r="W342" s="54"/>
      <c r="X342" s="54"/>
      <c r="Y342" s="54"/>
      <c r="Z342" s="54"/>
      <c r="AA342" s="54"/>
      <c r="AB342" s="54"/>
    </row>
    <row r="343" spans="1:28" ht="19.5" hidden="1">
      <c r="A343" s="56"/>
      <c r="B343" s="47"/>
      <c r="C343" s="48"/>
      <c r="D343" s="4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U343" s="55"/>
      <c r="V343" s="55"/>
      <c r="W343" s="55"/>
      <c r="X343" s="55"/>
      <c r="Y343" s="55"/>
      <c r="Z343" s="55"/>
      <c r="AA343" s="54"/>
      <c r="AB343" s="54"/>
    </row>
    <row r="344" spans="1:28" ht="19.5" hidden="1">
      <c r="A344" s="57"/>
      <c r="B344" s="50"/>
      <c r="C344" s="48"/>
      <c r="D344" s="4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U344" s="55"/>
      <c r="V344" s="55"/>
      <c r="W344" s="55"/>
      <c r="X344" s="55"/>
      <c r="Y344" s="55"/>
      <c r="Z344" s="55"/>
      <c r="AA344" s="54"/>
      <c r="AB344" s="54"/>
    </row>
    <row r="345" spans="1:28" ht="19.5" hidden="1">
      <c r="A345" s="57"/>
      <c r="B345" s="50"/>
      <c r="C345" s="51"/>
      <c r="D345" s="4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U345" s="54"/>
      <c r="V345" s="54"/>
      <c r="W345" s="54"/>
      <c r="X345" s="54"/>
      <c r="Y345" s="54"/>
      <c r="Z345" s="54"/>
      <c r="AA345" s="54"/>
      <c r="AB345" s="54"/>
    </row>
    <row r="346" spans="1:28" ht="19.5" hidden="1">
      <c r="A346" s="58"/>
      <c r="B346" s="52"/>
      <c r="C346" s="53"/>
      <c r="D346" s="4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U346" s="54"/>
      <c r="V346" s="54"/>
      <c r="W346" s="54"/>
      <c r="X346" s="54"/>
      <c r="Y346" s="54"/>
      <c r="Z346" s="54"/>
      <c r="AA346" s="54"/>
    </row>
    <row r="347" spans="1:28" ht="19.5" hidden="1">
      <c r="A347" s="56"/>
      <c r="B347" s="47"/>
      <c r="C347" s="48"/>
      <c r="D347" s="4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U347" s="55"/>
      <c r="V347" s="55"/>
      <c r="W347" s="55"/>
      <c r="X347" s="55"/>
      <c r="Y347" s="55"/>
      <c r="Z347" s="55"/>
      <c r="AA347" s="54"/>
    </row>
    <row r="348" spans="1:28" ht="19.5" hidden="1">
      <c r="A348" s="57"/>
      <c r="B348" s="50"/>
      <c r="C348" s="48"/>
      <c r="D348" s="4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U348" s="55"/>
      <c r="V348" s="55"/>
      <c r="W348" s="55"/>
      <c r="X348" s="55"/>
      <c r="Y348" s="55"/>
      <c r="Z348" s="55"/>
      <c r="AA348" s="54"/>
    </row>
    <row r="349" spans="1:28" ht="19.5" hidden="1">
      <c r="A349" s="57"/>
      <c r="B349" s="50"/>
      <c r="C349" s="51"/>
      <c r="D349" s="4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U349" s="54"/>
      <c r="V349" s="54"/>
      <c r="W349" s="54"/>
      <c r="X349" s="54"/>
      <c r="Y349" s="54"/>
      <c r="Z349" s="54"/>
      <c r="AA349" s="54"/>
    </row>
    <row r="350" spans="1:28" ht="19.5" hidden="1">
      <c r="A350" s="58"/>
      <c r="B350" s="52"/>
      <c r="C350" s="53"/>
      <c r="D350" s="4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U350" s="54"/>
      <c r="V350" s="54"/>
      <c r="W350" s="54"/>
      <c r="X350" s="54"/>
      <c r="Y350" s="54"/>
      <c r="Z350" s="54"/>
      <c r="AA350" s="54"/>
    </row>
    <row r="351" spans="1:28" ht="19.5" hidden="1">
      <c r="A351" s="56"/>
      <c r="B351" s="47"/>
      <c r="C351" s="48"/>
      <c r="D351" s="4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U351" s="55"/>
      <c r="V351" s="55"/>
      <c r="W351" s="55"/>
      <c r="X351" s="55"/>
      <c r="Y351" s="55"/>
      <c r="Z351" s="55"/>
      <c r="AA351" s="54"/>
    </row>
    <row r="352" spans="1:28" ht="19.5" hidden="1">
      <c r="A352" s="57"/>
      <c r="B352" s="50"/>
      <c r="C352" s="48"/>
      <c r="D352" s="4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U352" s="55"/>
      <c r="V352" s="55"/>
      <c r="W352" s="55"/>
      <c r="X352" s="55"/>
      <c r="Y352" s="55"/>
      <c r="Z352" s="55"/>
      <c r="AA352" s="54"/>
    </row>
    <row r="353" spans="1:27" ht="19.5" hidden="1">
      <c r="A353" s="57"/>
      <c r="B353" s="50"/>
      <c r="C353" s="51"/>
      <c r="D353" s="4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U353" s="54"/>
      <c r="V353" s="54"/>
      <c r="W353" s="54"/>
      <c r="X353" s="54"/>
      <c r="Y353" s="54"/>
      <c r="Z353" s="54"/>
      <c r="AA353" s="54"/>
    </row>
    <row r="354" spans="1:27" ht="19.5" hidden="1">
      <c r="A354" s="58"/>
      <c r="B354" s="52"/>
      <c r="C354" s="48"/>
      <c r="D354" s="4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U354" s="54"/>
      <c r="V354" s="54"/>
      <c r="W354" s="54"/>
      <c r="X354" s="54"/>
      <c r="Y354" s="54"/>
      <c r="Z354" s="54"/>
    </row>
    <row r="355" spans="1:27" ht="19.5" hidden="1">
      <c r="A355" s="56"/>
      <c r="B355" s="47"/>
      <c r="C355" s="48"/>
      <c r="D355" s="4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U355" s="55"/>
      <c r="V355" s="55"/>
      <c r="W355" s="55"/>
      <c r="X355" s="55"/>
      <c r="Y355" s="55"/>
      <c r="Z355" s="55"/>
    </row>
    <row r="356" spans="1:27" ht="19.5" hidden="1">
      <c r="A356" s="57"/>
      <c r="B356" s="50"/>
      <c r="C356" s="48"/>
      <c r="D356" s="4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U356" s="55"/>
      <c r="V356" s="55"/>
      <c r="W356" s="55"/>
      <c r="X356" s="55"/>
      <c r="Y356" s="55"/>
      <c r="Z356" s="55"/>
    </row>
    <row r="357" spans="1:27" ht="19.5" hidden="1">
      <c r="A357" s="57"/>
      <c r="B357" s="50"/>
      <c r="C357" s="51"/>
      <c r="D357" s="4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U357" s="54"/>
      <c r="V357" s="54"/>
      <c r="W357" s="54"/>
      <c r="X357" s="54"/>
      <c r="Y357" s="54"/>
      <c r="Z357" s="54"/>
    </row>
    <row r="358" spans="1:27" ht="19.5" hidden="1">
      <c r="A358" s="58"/>
      <c r="B358" s="52"/>
      <c r="C358" s="53"/>
      <c r="D358" s="4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U358" s="54"/>
      <c r="V358" s="54"/>
      <c r="W358" s="54"/>
      <c r="X358" s="54"/>
      <c r="Y358" s="54"/>
      <c r="Z358" s="54"/>
      <c r="AA358" s="54"/>
    </row>
    <row r="359" spans="1:27" ht="19.5" hidden="1">
      <c r="A359" s="56"/>
      <c r="B359" s="47"/>
      <c r="C359" s="48"/>
      <c r="D359" s="4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U359" s="55"/>
      <c r="V359" s="55"/>
      <c r="W359" s="55"/>
      <c r="X359" s="55"/>
      <c r="Y359" s="55"/>
      <c r="Z359" s="55"/>
      <c r="AA359" s="54"/>
    </row>
    <row r="360" spans="1:27" ht="19.5" hidden="1">
      <c r="A360" s="57"/>
      <c r="B360" s="50"/>
      <c r="C360" s="48"/>
      <c r="D360" s="4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U360" s="55"/>
      <c r="V360" s="55"/>
      <c r="W360" s="55"/>
      <c r="X360" s="55"/>
      <c r="Y360" s="55"/>
      <c r="Z360" s="55"/>
      <c r="AA360" s="54"/>
    </row>
    <row r="361" spans="1:27" ht="19.5" hidden="1">
      <c r="A361" s="57"/>
      <c r="B361" s="50"/>
      <c r="C361" s="51"/>
      <c r="D361" s="4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</row>
    <row r="362" spans="1:27" ht="19.5" hidden="1">
      <c r="A362" s="58"/>
      <c r="B362" s="52"/>
      <c r="C362" s="53"/>
      <c r="D362" s="4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</row>
    <row r="363" spans="1:27" ht="19.5">
      <c r="A363" s="174" t="s">
        <v>203</v>
      </c>
      <c r="B363" s="175"/>
      <c r="C363" s="66" t="s">
        <v>182</v>
      </c>
      <c r="D363" s="66">
        <v>0</v>
      </c>
      <c r="E363" s="72">
        <f>SUM(E359+E355+E351+E347+E343+E339+E335+E331+E327+E323+E319+E315+E311+E307+E303+E299+E295+E291+E287+E283+E279+E275+E271+E267+E263+E259+E255+E251+E247+E243+E239+E235+E231+E227+E223+E219+E215+E211+E207+E203+E199+E195+E191+E187+E183+E179+E175+E171+E167+E163+E159+E155+E151+E147+E143+E139+E135+E131+E127+E123+E119+E115+E111+E107+E103+E99+E95+E91+E87+E83+E79+E75+E71+E67+E63+E59+E55+E51+E47+E43+E39+E35+E31+E27+E23+E19+E15+E11+E7)</f>
        <v>206</v>
      </c>
      <c r="F363" s="72">
        <f>SUM(F359+F355+F351+F347+F343+F339+F335+F331+F327+F323+F319+F315+F311+F307+F303+F299+F295+F291+F287+F283+F279+F275+F271+F267+F263+F259+F255+F251+F247+F243+F239+F235+F231+F227+F223+F219+F215+F211+F207+F203+F199+F195+F191+F187+F183+F179+F175+F171+F167+F163+F159+F155+F151+F147+F143+F139+F135+F131+F127+F123+F119+F115+F111+F107+F103+F99+F95+F91+F87+F83+F79+F75+F71+F67+F63+F59+F55+F51+F47+F43+F39+F35+F31+F27+F23+F19+F15+F11+F7)</f>
        <v>157</v>
      </c>
      <c r="G363" s="72">
        <f>SUM(G7+G11+G15+G19+G23+G27+G31+G35+G39+G43+G47+G51+G55+G59+G63)</f>
        <v>363</v>
      </c>
      <c r="H363" s="72">
        <f t="shared" ref="H363:M364" si="17">SUM(H359+H355+H351+H347+H343+H339+H335+H331+H327+H323+H319+H315+H311+H307+H303+H299+H295+H291+H287+H283+H279+H275+H271+H267+H263+H259+H255+H251+H247+H243+H239+H235+H231+H227+H223+H219+H215+H211+H207+H203+H199+H195+H191+H187+H183+H179+H175+H171+H167+H163+H159+H155+H151+H147+H143+H139+H135+H131+H127+H123+H119+H115+H111+H107+H103+H99+H95+H91+H87+H83+H79+H75+H71+H67+H63+H59+H55+H51+H47+H43+H39+H35+H31+H27+H23+H19+H15+H11+H7)</f>
        <v>150</v>
      </c>
      <c r="I363" s="72">
        <f t="shared" si="17"/>
        <v>147</v>
      </c>
      <c r="J363" s="72">
        <f t="shared" si="17"/>
        <v>147</v>
      </c>
      <c r="K363" s="72">
        <f t="shared" si="17"/>
        <v>136</v>
      </c>
      <c r="L363" s="72">
        <f t="shared" si="17"/>
        <v>145</v>
      </c>
      <c r="M363" s="72">
        <f t="shared" si="17"/>
        <v>159</v>
      </c>
      <c r="N363" s="71">
        <f>SUM(H363:M363)</f>
        <v>884</v>
      </c>
      <c r="O363" s="72">
        <f t="shared" ref="O363:Q364" si="18">SUM(O359+O355+O351+O347+O343+O339+O335+O331+O327+O323+O319+O315+O311+O307+O303+O299+O295+O291+O287+O283+O279+O275+O271+O267+O263+O259+O255+O251+O247+O243+O239+O235+O231+O227+O223+O219+O215+O211+O207+O203+O199+O195+O191+O187+O183+O179+O175+O171+O167+O163+O159+O155+O151+O147+O143+O139+O135+O131+O127+O123+O119+O115+O111+O107+O103+O99+O95+O91+O87+O83+O79+O75+O71+O67+O63+O59+O55+O51+O47+O43+O39+O35+O31+O27+O23+O19+O15+O11+O7)</f>
        <v>71</v>
      </c>
      <c r="P363" s="72">
        <f t="shared" si="18"/>
        <v>61</v>
      </c>
      <c r="Q363" s="72">
        <f t="shared" si="18"/>
        <v>61</v>
      </c>
      <c r="R363" s="71">
        <f>SUM(O363:Q363)</f>
        <v>193</v>
      </c>
      <c r="S363" s="71">
        <f>G363+N363+R363</f>
        <v>1440</v>
      </c>
      <c r="AA363" s="64"/>
    </row>
    <row r="364" spans="1:27" ht="19.5">
      <c r="A364" s="176"/>
      <c r="B364" s="177"/>
      <c r="C364" s="66" t="s">
        <v>183</v>
      </c>
      <c r="D364" s="66">
        <v>0</v>
      </c>
      <c r="E364" s="72">
        <f>SUM(E360+E356+E352+E348+E344+E340+E336+E332+E328+E324+E320+E316+E312+E308+E304+E300+E296+E292+E288+E284+E280+E276+E272+E268+E264+E260+E256+E252+E248+E244+E240+E236+E232+E228+E224+E220+E216+E212+E208+E204+E200+E196+E192+E188+E184+E180+E176+E172+E168+E164+E160+E156+E152+E148+E144+E140+E136+E132+E128+E124+E120+E116+E112+E108+E104+E100+E96+E92+E88+E84+E80+E76+E72+E68+E64+E60+E56+E52+E48+E44+E40+E36+E32+E28+E24+E20+E16+E12+E8)</f>
        <v>169</v>
      </c>
      <c r="F364" s="72">
        <f>SUM(F360+F356+F352+F348+F344+F340+F336+F332+F328+F324+F320+F316+F312+F308+F304+F300+F296+F292+F288+F284+F280+F276+F272+F268+F264+F260+F256+F252+F248+F244+F240+F236+F232+F228+F224+F220+F216+F212+F208+F204+F200+F196+F192+F188+F184+F180+F176+F172+F168+F164+F160+F156+F152+F148+F144+F140+F136+F132+F128+F124+F120+F116+F112+F108+F104+F100+F96+F92+F88+F84+F80+F76+F72+F68+F64+F60+F56+F52+F48+F44+F40+F36+F32+F28+F24+F20+F16+F12+F8)</f>
        <v>133</v>
      </c>
      <c r="G364" s="72">
        <f>SUM(G360+G356+G352+G348+G344+G340+G336+G332+G328+G324+G320+G316+G312+G308+G304+G300+G296+G292+G288+G284+G280+G276+G272+G268+G264+G260+G256+G252+G248+G244+G240+G236+G232+G228+G224+G220+G216+G212+G208+G204+G200+G196+G192+G188+G184+G180+G176+G172+G168+G164+G160+G156+G152+G148+G144+G140+G136+G132+G128+G124+G120+G116+G112+G108+G104+G100+G96+G92+G88+G84+G80+G76+G72+G68+G64+G60+G56+G52+G48+G44+G40+G36+G32+G28+G24+G20+G16+G12+G8)</f>
        <v>302</v>
      </c>
      <c r="H364" s="72">
        <f t="shared" si="17"/>
        <v>147</v>
      </c>
      <c r="I364" s="72">
        <f t="shared" si="17"/>
        <v>130</v>
      </c>
      <c r="J364" s="72">
        <f t="shared" si="17"/>
        <v>138</v>
      </c>
      <c r="K364" s="72">
        <f t="shared" si="17"/>
        <v>149</v>
      </c>
      <c r="L364" s="72">
        <f t="shared" si="17"/>
        <v>146</v>
      </c>
      <c r="M364" s="72">
        <f t="shared" si="17"/>
        <v>130</v>
      </c>
      <c r="N364" s="71">
        <f>SUM(H364:M364)</f>
        <v>840</v>
      </c>
      <c r="O364" s="72">
        <f t="shared" si="18"/>
        <v>62</v>
      </c>
      <c r="P364" s="72">
        <f t="shared" si="18"/>
        <v>56</v>
      </c>
      <c r="Q364" s="72">
        <f t="shared" si="18"/>
        <v>46</v>
      </c>
      <c r="R364" s="71">
        <f>SUM(O364:Q364)</f>
        <v>164</v>
      </c>
      <c r="S364" s="71">
        <f>G364+N364+R364</f>
        <v>1306</v>
      </c>
      <c r="X364" s="64"/>
      <c r="AA364" s="64"/>
    </row>
    <row r="365" spans="1:27" ht="19.5">
      <c r="A365" s="176"/>
      <c r="B365" s="177"/>
      <c r="C365" s="66" t="s">
        <v>3</v>
      </c>
      <c r="D365" s="66">
        <v>0</v>
      </c>
      <c r="E365" s="72">
        <f>SUM(E363+E364)</f>
        <v>375</v>
      </c>
      <c r="F365" s="72">
        <f>SUM(F363+F364)</f>
        <v>290</v>
      </c>
      <c r="G365" s="72">
        <f>SUM(G363+G364)</f>
        <v>665</v>
      </c>
      <c r="H365" s="72">
        <f t="shared" ref="H365:M365" si="19">SUM(H363+H364)</f>
        <v>297</v>
      </c>
      <c r="I365" s="72">
        <f t="shared" si="19"/>
        <v>277</v>
      </c>
      <c r="J365" s="72">
        <f>SUM(J363+J364)</f>
        <v>285</v>
      </c>
      <c r="K365" s="72">
        <f>SUM(K363+K364)</f>
        <v>285</v>
      </c>
      <c r="L365" s="72">
        <f t="shared" si="19"/>
        <v>291</v>
      </c>
      <c r="M365" s="72">
        <f t="shared" si="19"/>
        <v>289</v>
      </c>
      <c r="N365" s="71">
        <f>SUM(N363:N364)</f>
        <v>1724</v>
      </c>
      <c r="O365" s="72">
        <f>SUM(O363+O364)</f>
        <v>133</v>
      </c>
      <c r="P365" s="72">
        <f>SUM(P363+P364)</f>
        <v>117</v>
      </c>
      <c r="Q365" s="72">
        <f>SUM(Q363+Q364)</f>
        <v>107</v>
      </c>
      <c r="R365" s="71">
        <f>SUM(O365:Q365)</f>
        <v>357</v>
      </c>
      <c r="S365" s="71">
        <f>G365+N365+R365</f>
        <v>2746</v>
      </c>
      <c r="U365" s="67"/>
      <c r="V365" s="67"/>
      <c r="W365" s="67"/>
      <c r="X365" s="67"/>
      <c r="Y365" s="67"/>
      <c r="Z365" s="67"/>
      <c r="AA365" s="67"/>
    </row>
    <row r="366" spans="1:27" ht="19.5">
      <c r="A366" s="178"/>
      <c r="B366" s="179"/>
      <c r="C366" s="66" t="s">
        <v>4</v>
      </c>
      <c r="D366" s="66">
        <f>D26+D106</f>
        <v>0</v>
      </c>
      <c r="E366" s="71">
        <f t="shared" ref="E366:R366" si="20">SUM(E362+E358+E354+E350+E346+E342+E338+E334+E330+E326+E322+E318+E314+E310+E306+E302+E298+E294+E290+E286+E282+E278+E274+E270+E266+E262+E258+E254+E250+E246+E242+E238+E234+E230+E226+E222+E218+E214+E210+E206+E202+E198+E194+E190+E186+E182+E178+E174+E170+E166+E162+E158+E154+E150+E146+E142+E138+E134+E130+E126+E122+E118+E114+E110+E106+E102+E98+E94+E90+E86+E82+E78+E74+E70+E66+E62+E58+E54+E50+E46+E42+E38+E34+E30+E26+E22+E18+E14+E10)</f>
        <v>17</v>
      </c>
      <c r="F366" s="71">
        <f t="shared" si="20"/>
        <v>15</v>
      </c>
      <c r="G366" s="71">
        <f t="shared" si="20"/>
        <v>32</v>
      </c>
      <c r="H366" s="71">
        <f t="shared" si="20"/>
        <v>15</v>
      </c>
      <c r="I366" s="71">
        <f t="shared" si="20"/>
        <v>15</v>
      </c>
      <c r="J366" s="71">
        <f t="shared" si="20"/>
        <v>15</v>
      </c>
      <c r="K366" s="71">
        <f t="shared" si="20"/>
        <v>14</v>
      </c>
      <c r="L366" s="71">
        <f t="shared" si="20"/>
        <v>15</v>
      </c>
      <c r="M366" s="71">
        <f t="shared" si="20"/>
        <v>14</v>
      </c>
      <c r="N366" s="71">
        <f t="shared" si="20"/>
        <v>88</v>
      </c>
      <c r="O366" s="71">
        <f t="shared" si="20"/>
        <v>7</v>
      </c>
      <c r="P366" s="71">
        <f t="shared" si="20"/>
        <v>7</v>
      </c>
      <c r="Q366" s="71">
        <f t="shared" si="20"/>
        <v>7</v>
      </c>
      <c r="R366" s="71">
        <f t="shared" si="20"/>
        <v>21</v>
      </c>
      <c r="S366" s="71">
        <f>SUM(S362+S358+S354+S350+S346+S342+S338+S334+S330+S326+S322+S318+S314+S310+S306+S302+S298+S294+S290+S286+S282+S278+S274+S270+S266+S262+S258+S254+S250+S246+S242+S238+S234+S230+S226+S222+S218+S214+S210+S206+S202+S198+S194+S190+S186+S182+S178+S174+S170+S166+S162+S158+S154+S150+S146+S142+S138+S134+S130+S126+S122+S118+S114+S110+S106+S102+S98+S94+S90+S86+S82+S78+S74+S70+S66+S62+S58+S54+S50+S46+S42+S38+S34+S30+S26+S22+S18+S14+S10)</f>
        <v>141</v>
      </c>
    </row>
  </sheetData>
  <mergeCells count="14">
    <mergeCell ref="O5:R5"/>
    <mergeCell ref="A15:A18"/>
    <mergeCell ref="A19:A22"/>
    <mergeCell ref="A363:B366"/>
    <mergeCell ref="A1:S1"/>
    <mergeCell ref="A2:S2"/>
    <mergeCell ref="A3:S3"/>
    <mergeCell ref="A4:A6"/>
    <mergeCell ref="B4:B6"/>
    <mergeCell ref="C4:C6"/>
    <mergeCell ref="D4:R4"/>
    <mergeCell ref="S4:S6"/>
    <mergeCell ref="D5:G5"/>
    <mergeCell ref="H5:N5"/>
  </mergeCells>
  <pageMargins left="0.25" right="0.15748031496062992" top="0.35433070866141736" bottom="0.23622047244094491" header="0.19685039370078741" footer="0.1181102362204724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จำนวนนักเรียนรวมปี 57 OK 100%</vt:lpstr>
      <vt:lpstr>สรุปรวมรายชั้น OK</vt:lpstr>
      <vt:lpstr>สังกัดเอกชน OK</vt:lpstr>
      <vt:lpstr>นักเรียนรวมปีชญอริย</vt:lpstr>
      <vt:lpstr>นักเรียนรวมชญแกลง</vt:lpstr>
      <vt:lpstr>นักเรียนรวมชญกรมหลวง</vt:lpstr>
      <vt:lpstr>นักเรียนรวมชญสุนทร</vt:lpstr>
      <vt:lpstr>นักเรียนรวมชญวังจัน</vt:lpstr>
      <vt:lpstr>นักเรียนรวมชญเขาชะเมา</vt:lpstr>
      <vt:lpstr>รวมเครือข่าย</vt:lpstr>
      <vt:lpstr>แยกอำเภอแกลง</vt:lpstr>
      <vt:lpstr>แยกอำเภอวังจัน </vt:lpstr>
      <vt:lpstr>แยกอำเภอเขาชะเมา</vt:lpstr>
      <vt:lpstr>รวมอำเภอ</vt:lpstr>
      <vt:lpstr>จำนวนนักเรียนขนาดเล็ก </vt:lpstr>
      <vt:lpstr>ขยายโอกาส</vt:lpstr>
      <vt:lpstr>Sheet1</vt:lpstr>
      <vt:lpstr>Sheet3</vt:lpstr>
      <vt:lpstr>ขยายโอกาส!Print_Titles</vt:lpstr>
      <vt:lpstr>'จำนวนนักเรียนขนาดเล็ก '!Print_Titles</vt:lpstr>
      <vt:lpstr>'จำนวนนักเรียนรวมปี 57 OK 100%'!Print_Titles</vt:lpstr>
      <vt:lpstr>นักเรียนรวมชญกรมหลวง!Print_Titles</vt:lpstr>
      <vt:lpstr>นักเรียนรวมชญแกลง!Print_Titles</vt:lpstr>
      <vt:lpstr>นักเรียนรวมชญเขาชะเมา!Print_Titles</vt:lpstr>
      <vt:lpstr>นักเรียนรวมชญวังจัน!Print_Titles</vt:lpstr>
      <vt:lpstr>นักเรียนรวมชญสุนทร!Print_Titles</vt:lpstr>
      <vt:lpstr>นักเรียนรวมปีชญอริย!Print_Titles</vt:lpstr>
      <vt:lpstr>แยกอำเภอแกลง!Print_Titles</vt:lpstr>
      <vt:lpstr>แยกอำเภอเขาชะเมา!Print_Titles</vt:lpstr>
      <vt:lpstr>'แยกอำเภอวังจัน '!Print_Titles</vt:lpstr>
      <vt:lpstr>รวมเครือข่าย!Print_Titles</vt:lpstr>
      <vt:lpstr>รวมอำเภอ!Print_Titles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DTK</cp:lastModifiedBy>
  <cp:lastPrinted>2014-06-26T03:51:54Z</cp:lastPrinted>
  <dcterms:created xsi:type="dcterms:W3CDTF">2010-07-06T10:05:53Z</dcterms:created>
  <dcterms:modified xsi:type="dcterms:W3CDTF">2014-11-24T03:00:55Z</dcterms:modified>
</cp:coreProperties>
</file>